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2"/>
  </bookViews>
  <sheets>
    <sheet name="산출집계" sheetId="1" r:id="rId1"/>
    <sheet name="노임근거" sheetId="2" r:id="rId2"/>
    <sheet name="목록별산출서" sheetId="3" r:id="rId3"/>
  </sheets>
  <definedNames>
    <definedName name="_xlnm.Print_Area" localSheetId="1">'노임근거'!$A$1:$T$58</definedName>
    <definedName name="_xlnm.Print_Area" localSheetId="0">'산출집계'!$A$1:$Y$111</definedName>
  </definedNames>
  <calcPr fullCalcOnLoad="1"/>
</workbook>
</file>

<file path=xl/sharedStrings.xml><?xml version="1.0" encoding="utf-8"?>
<sst xmlns="http://schemas.openxmlformats.org/spreadsheetml/2006/main" count="701" uniqueCount="199">
  <si>
    <t>공종코드</t>
  </si>
  <si>
    <t>코드</t>
  </si>
  <si>
    <t>명칭</t>
  </si>
  <si>
    <t>규격</t>
  </si>
  <si>
    <t>단위</t>
  </si>
  <si>
    <t>번호</t>
  </si>
  <si>
    <t>명칭</t>
  </si>
  <si>
    <t>규격</t>
  </si>
  <si>
    <t>단위</t>
  </si>
  <si>
    <t>수식계</t>
  </si>
  <si>
    <t>번호</t>
  </si>
  <si>
    <t>공종코드</t>
  </si>
  <si>
    <t>산 출 목 록</t>
  </si>
  <si>
    <t>산 출 수 식</t>
  </si>
  <si>
    <t>단위계</t>
  </si>
  <si>
    <t>계</t>
  </si>
  <si>
    <t>코드</t>
  </si>
  <si>
    <t>단위수식</t>
  </si>
  <si>
    <t>지 급</t>
  </si>
  <si>
    <t>구분</t>
  </si>
  <si>
    <t>[백남준미술관]1.기계설비공사::1-1.공조기1번증기배관공사::1-1-1.신설공사::기계실신설</t>
  </si>
  <si>
    <t>SS,SR</t>
  </si>
  <si>
    <t>{}흑관 (SPP), D25</t>
  </si>
  <si>
    <t>0.5*2+1.5</t>
  </si>
  <si>
    <t>2.5</t>
  </si>
  <si>
    <t>흑관 (SPP), D25, 반제품</t>
  </si>
  <si>
    <t>47100487103</t>
  </si>
  <si>
    <t>배관용 탄소강관</t>
  </si>
  <si>
    <t>M</t>
  </si>
  <si>
    <t>(1)*2.5</t>
  </si>
  <si>
    <t>녹막이페인트칠 2회</t>
  </si>
  <si>
    <t>56941422020</t>
  </si>
  <si>
    <t>녹막이페인트칠</t>
  </si>
  <si>
    <t>2회</t>
  </si>
  <si>
    <t>M2</t>
  </si>
  <si>
    <t>(0.10)*2.5</t>
  </si>
  <si>
    <t>0.25</t>
  </si>
  <si>
    <t>관보온(G/W.슈퍼매직)40TxD25</t>
  </si>
  <si>
    <t>56940801630</t>
  </si>
  <si>
    <t>관보온(유리솜.슈퍼매직)</t>
  </si>
  <si>
    <t>40TxD25</t>
  </si>
  <si>
    <t>파이프슈 슈(SHOE),레스팅 D25</t>
  </si>
  <si>
    <t>47300787133</t>
  </si>
  <si>
    <t>파이프슈</t>
  </si>
  <si>
    <t>슈(SHOE),레스팅 D25</t>
  </si>
  <si>
    <t>EA</t>
  </si>
  <si>
    <t>(0.33)*2.5</t>
  </si>
  <si>
    <t>0.825</t>
  </si>
  <si>
    <t>{}흑관 (SPP), D40</t>
  </si>
  <si>
    <t>1.5</t>
  </si>
  <si>
    <t>흑관 (SPP), D40, 반제품</t>
  </si>
  <si>
    <t>47100487105</t>
  </si>
  <si>
    <t>(1)*1.5</t>
  </si>
  <si>
    <t>(0.15)*1.5</t>
  </si>
  <si>
    <t>0.225</t>
  </si>
  <si>
    <t>관보온(G/W.슈퍼매직)40TxD40</t>
  </si>
  <si>
    <t>56940801650</t>
  </si>
  <si>
    <t>40TxD40</t>
  </si>
  <si>
    <t>파이프슈 슈(SHOE),레스팅 D40</t>
  </si>
  <si>
    <t>47300787135</t>
  </si>
  <si>
    <t>슈(SHOE),레스팅 D40</t>
  </si>
  <si>
    <t>(0.33)*1.5</t>
  </si>
  <si>
    <t>0.495</t>
  </si>
  <si>
    <t>{}흑관 (SPP), D50</t>
  </si>
  <si>
    <t>0.5+2.5+0.5+2.5</t>
  </si>
  <si>
    <t>6</t>
  </si>
  <si>
    <t>흑관 (SPP), D50, 반제품</t>
  </si>
  <si>
    <t>47100487106</t>
  </si>
  <si>
    <t>(1)*6</t>
  </si>
  <si>
    <t>(0.19)*6</t>
  </si>
  <si>
    <t>1.14</t>
  </si>
  <si>
    <t>관보온(G/W.슈퍼매직)50TxD50</t>
  </si>
  <si>
    <t>56940801860</t>
  </si>
  <si>
    <t>50TxD50</t>
  </si>
  <si>
    <t>파이프슈 슈(SHOE),레스팅 D50</t>
  </si>
  <si>
    <t>47300787136</t>
  </si>
  <si>
    <t>슈(SHOE),레스팅 D50</t>
  </si>
  <si>
    <t>(0.33)*6</t>
  </si>
  <si>
    <t>1.98</t>
  </si>
  <si>
    <t>흑엘보 (나사) D25</t>
  </si>
  <si>
    <t>4</t>
  </si>
  <si>
    <t>47304017033</t>
  </si>
  <si>
    <t>나사식 강관제 관이음쇠</t>
  </si>
  <si>
    <t>1</t>
  </si>
  <si>
    <t>흑엘보 (나사) D40</t>
  </si>
  <si>
    <t>2</t>
  </si>
  <si>
    <t>47304017035</t>
  </si>
  <si>
    <t>흑엘보 (나사) D50</t>
  </si>
  <si>
    <t>47304017036</t>
  </si>
  <si>
    <t>흑티이 (나사) D50</t>
  </si>
  <si>
    <t>47304017136</t>
  </si>
  <si>
    <t>흑티이 (용접) D65</t>
  </si>
  <si>
    <t>47301127241</t>
  </si>
  <si>
    <t>용접식 관이음쇠</t>
  </si>
  <si>
    <t>강관용접 D65</t>
  </si>
  <si>
    <t>56940120070</t>
  </si>
  <si>
    <t>강관용접</t>
  </si>
  <si>
    <t>D65</t>
  </si>
  <si>
    <t>개소</t>
  </si>
  <si>
    <t>3</t>
  </si>
  <si>
    <t>0.14</t>
  </si>
  <si>
    <t>흑티이 (용접) D125</t>
  </si>
  <si>
    <t>47301127244</t>
  </si>
  <si>
    <t>강관용접 D125</t>
  </si>
  <si>
    <t>56940120100</t>
  </si>
  <si>
    <t>D125</t>
  </si>
  <si>
    <t>0.26</t>
  </si>
  <si>
    <t>흑캡 (나사) D50</t>
  </si>
  <si>
    <t>47304017836</t>
  </si>
  <si>
    <t>게이트 밸브 청동,10kg,D25</t>
  </si>
  <si>
    <t>48200167103</t>
  </si>
  <si>
    <t>게이트 밸브</t>
  </si>
  <si>
    <t>청동,10kg,D25</t>
  </si>
  <si>
    <t>흑니플 (나사) D25</t>
  </si>
  <si>
    <t>47304017333</t>
  </si>
  <si>
    <t>흑유니온 (나사) D25</t>
  </si>
  <si>
    <t>47304017433</t>
  </si>
  <si>
    <t>게이트 밸브 청동,10kg,D50</t>
  </si>
  <si>
    <t>48200167106</t>
  </si>
  <si>
    <t>청동,10kg,D50</t>
  </si>
  <si>
    <t>흑니플 (나사) D50</t>
  </si>
  <si>
    <t>47304017336</t>
  </si>
  <si>
    <t>흑유니온 (나사) D50</t>
  </si>
  <si>
    <t>47304017436</t>
  </si>
  <si>
    <t>이방변장치 (흑) D40x25x40</t>
  </si>
  <si>
    <t>56941121160</t>
  </si>
  <si>
    <t>이방변장치 (흑)</t>
  </si>
  <si>
    <t>D40x25x40</t>
  </si>
  <si>
    <t>◎공조기주위배관 D40◎</t>
  </si>
  <si>
    <t>흑관 (SPP), D20, 반제품</t>
  </si>
  <si>
    <t>47100487102</t>
  </si>
  <si>
    <t>흑티이 (나사) D40</t>
  </si>
  <si>
    <t>47304017135</t>
  </si>
  <si>
    <t>흑리듀서 (나사) D40</t>
  </si>
  <si>
    <t>47304017235</t>
  </si>
  <si>
    <t>게이트 밸브 청동,10kg,D20</t>
  </si>
  <si>
    <t>48200167102</t>
  </si>
  <si>
    <t>청동,10kg,D20</t>
  </si>
  <si>
    <t>게이트 밸브 청동,10kg,D40</t>
  </si>
  <si>
    <t>48200167105</t>
  </si>
  <si>
    <t>청동,10kg,D40</t>
  </si>
  <si>
    <t>뒷 장으로 연결▶</t>
  </si>
  <si>
    <t>용접합후렌지 D40</t>
  </si>
  <si>
    <t>56940330050</t>
  </si>
  <si>
    <t>용접합후렌지</t>
  </si>
  <si>
    <t>D40</t>
  </si>
  <si>
    <t>◀앞 장에서 연결</t>
  </si>
  <si>
    <t>자동공기변설치(스팀)흑 D15</t>
  </si>
  <si>
    <t>56941220070</t>
  </si>
  <si>
    <t>자동공기변설치(스팀)흑</t>
  </si>
  <si>
    <t>D15</t>
  </si>
  <si>
    <t>압력계설치(흑관) 0-35KG/CM2</t>
  </si>
  <si>
    <t>56941320020</t>
  </si>
  <si>
    <t>압력계설치(흑관)</t>
  </si>
  <si>
    <t>0-35KG/CM2</t>
  </si>
  <si>
    <t>[백남준미술관]1.기계설비공사::1-1.공조기1번증기배관공사::1-1-2.이설공사::기계실이설</t>
  </si>
  <si>
    <t>이방변장치 (흑) D50x40x50</t>
  </si>
  <si>
    <t>56941121060</t>
  </si>
  <si>
    <t>D50x40x50</t>
  </si>
  <si>
    <t>[백남준미술관]1.기계설비공사::1-1.공조기1번증기배관공사::1-1-1.신설공사</t>
  </si>
  <si>
    <t>계</t>
  </si>
  <si>
    <t>할 증</t>
  </si>
  <si>
    <t>소 계</t>
  </si>
  <si>
    <t>기계실</t>
  </si>
  <si>
    <t>신설</t>
  </si>
  <si>
    <t>[백남준미술관]1.기계설비공사::1-1.공조기1번증기배관공사::1-1-2.이설공사</t>
  </si>
  <si>
    <t>이설</t>
  </si>
  <si>
    <t>116</t>
  </si>
  <si>
    <t>보통인부</t>
  </si>
  <si>
    <t>배관공</t>
  </si>
  <si>
    <t xml:space="preserve"> </t>
  </si>
  <si>
    <t>번호</t>
  </si>
  <si>
    <t>공종코드</t>
  </si>
  <si>
    <t>코드</t>
  </si>
  <si>
    <t>명   칭</t>
  </si>
  <si>
    <t>수량</t>
  </si>
  <si>
    <t>공량산출</t>
  </si>
  <si>
    <t>품셈근거</t>
  </si>
  <si>
    <t>비고</t>
  </si>
  <si>
    <t>결정수량</t>
  </si>
  <si>
    <t>할증</t>
  </si>
  <si>
    <t>산출수량</t>
  </si>
  <si>
    <t>재할%</t>
  </si>
  <si>
    <t>품셈</t>
  </si>
  <si>
    <t>할증%</t>
  </si>
  <si>
    <t>공량</t>
  </si>
  <si>
    <t>010101</t>
  </si>
  <si>
    <t>56900017030</t>
  </si>
  <si>
    <t>56900017041</t>
  </si>
  <si>
    <t>노 무 비</t>
  </si>
  <si>
    <t>인</t>
  </si>
  <si>
    <t>010102</t>
  </si>
  <si>
    <t>[백남준미술관]1.기계설비공사::1-1.공조기1번증기배관공사::1-1-1.신설공사</t>
  </si>
  <si>
    <t>규   격</t>
  </si>
  <si>
    <t>단 위 단 가 산 출</t>
  </si>
  <si>
    <t>단가</t>
  </si>
  <si>
    <t>단위단가</t>
  </si>
  <si>
    <t>단위계</t>
  </si>
  <si>
    <t>[백남준미술관]1.기계설비공사::1-1.공조기1번증기배관공사::1-1-2.이설공사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</si>
</sst>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Red]#,##0"/>
    <numFmt numFmtId="178" formatCode="#,##0_ "/>
    <numFmt numFmtId="179" formatCode="0;[Red]0"/>
    <numFmt numFmtId="180" formatCode="yyyy&quot;년&quot;\ m&quot;월&quot;\ d&quot;일&quot;"/>
    <numFmt numFmtId="181" formatCode="#,##0.0_ "/>
    <numFmt numFmtId="182" formatCode="#,##0.0000_ "/>
    <numFmt numFmtId="183" formatCode="#,###;\-#,###"/>
    <numFmt numFmtId="184" formatCode="#,###.0"/>
    <numFmt numFmtId="185" formatCode="#,###.#"/>
    <numFmt numFmtId="186" formatCode="#,###.#;\-#,###.#"/>
    <numFmt numFmtId="187" formatCode="#,###.0;\-#,###.0"/>
  </numFmts>
  <fonts count="6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돋움체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center" vertical="center"/>
    </xf>
    <xf numFmtId="49" fontId="2" fillId="0" borderId="25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183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indent="1"/>
    </xf>
    <xf numFmtId="49" fontId="5" fillId="0" borderId="26" xfId="0" applyNumberFormat="1" applyFont="1" applyBorder="1" applyAlignment="1">
      <alignment horizontal="left" indent="1"/>
    </xf>
    <xf numFmtId="49" fontId="0" fillId="0" borderId="13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NumberForma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11"/>
  <sheetViews>
    <sheetView workbookViewId="0" topLeftCell="D99">
      <selection activeCell="D115" sqref="D115"/>
    </sheetView>
  </sheetViews>
  <sheetFormatPr defaultColWidth="8.88671875" defaultRowHeight="22.5" customHeight="1"/>
  <cols>
    <col min="1" max="1" width="7.4453125" style="1" hidden="1" customWidth="1"/>
    <col min="2" max="2" width="7.88671875" style="1" hidden="1" customWidth="1"/>
    <col min="3" max="3" width="11.5546875" style="1" hidden="1" customWidth="1"/>
    <col min="4" max="4" width="23.88671875" style="1" customWidth="1"/>
    <col min="5" max="5" width="23.6640625" style="1" customWidth="1"/>
    <col min="6" max="6" width="4.3359375" style="9" customWidth="1"/>
    <col min="7" max="7" width="4.3359375" style="39" hidden="1" customWidth="1"/>
    <col min="8" max="25" width="7.77734375" style="1" customWidth="1"/>
    <col min="26" max="16384" width="8.88671875" style="1" customWidth="1"/>
  </cols>
  <sheetData>
    <row r="3" spans="4:25" ht="22.5" customHeight="1" thickBot="1">
      <c r="D3" s="79" t="s">
        <v>159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"/>
      <c r="T3" s="8"/>
      <c r="U3" s="8"/>
      <c r="V3" s="8"/>
      <c r="W3" s="8"/>
      <c r="X3" s="8"/>
      <c r="Y3" s="8"/>
    </row>
    <row r="4" spans="1:25" ht="22.5" customHeight="1">
      <c r="A4" s="72" t="s">
        <v>5</v>
      </c>
      <c r="B4" s="72" t="s">
        <v>0</v>
      </c>
      <c r="C4" s="72" t="s">
        <v>1</v>
      </c>
      <c r="D4" s="73" t="s">
        <v>2</v>
      </c>
      <c r="E4" s="76" t="s">
        <v>3</v>
      </c>
      <c r="F4" s="76" t="s">
        <v>4</v>
      </c>
      <c r="G4" s="81" t="s">
        <v>18</v>
      </c>
      <c r="H4" s="25"/>
      <c r="I4" s="25"/>
      <c r="J4" s="25"/>
      <c r="K4" s="25" t="s">
        <v>163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</row>
    <row r="5" spans="1:25" ht="22.5" customHeight="1">
      <c r="A5" s="72"/>
      <c r="B5" s="72"/>
      <c r="C5" s="72"/>
      <c r="D5" s="74"/>
      <c r="E5" s="77"/>
      <c r="F5" s="77"/>
      <c r="G5" s="82"/>
      <c r="H5" s="10" t="s">
        <v>160</v>
      </c>
      <c r="I5" s="10" t="s">
        <v>161</v>
      </c>
      <c r="J5" s="10" t="s">
        <v>162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1:25" ht="22.5" customHeight="1" thickBot="1">
      <c r="A6" s="72"/>
      <c r="B6" s="72"/>
      <c r="C6" s="72"/>
      <c r="D6" s="75"/>
      <c r="E6" s="78"/>
      <c r="F6" s="78"/>
      <c r="G6" s="83"/>
      <c r="H6" s="27"/>
      <c r="I6" s="27"/>
      <c r="J6" s="27"/>
      <c r="K6" s="27" t="s">
        <v>164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3:25" ht="22.5" customHeight="1">
      <c r="C7" s="1">
        <v>47100487102</v>
      </c>
      <c r="D7" s="4" t="s">
        <v>27</v>
      </c>
      <c r="E7" s="2" t="s">
        <v>129</v>
      </c>
      <c r="F7" s="36" t="s">
        <v>28</v>
      </c>
      <c r="G7" s="12"/>
      <c r="H7" s="2">
        <v>1</v>
      </c>
      <c r="I7" s="2">
        <v>10</v>
      </c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</row>
    <row r="8" spans="3:25" ht="22.5" customHeight="1">
      <c r="C8" s="1">
        <v>47100487103</v>
      </c>
      <c r="D8" s="4" t="s">
        <v>27</v>
      </c>
      <c r="E8" s="2" t="s">
        <v>25</v>
      </c>
      <c r="F8" s="36" t="s">
        <v>28</v>
      </c>
      <c r="G8" s="12"/>
      <c r="H8" s="2">
        <v>3</v>
      </c>
      <c r="I8" s="2">
        <v>10</v>
      </c>
      <c r="J8" s="2">
        <v>2.5</v>
      </c>
      <c r="K8" s="2">
        <v>2.5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</row>
    <row r="9" spans="3:25" ht="22.5" customHeight="1">
      <c r="C9" s="1">
        <v>47100487105</v>
      </c>
      <c r="D9" s="4" t="s">
        <v>27</v>
      </c>
      <c r="E9" s="2" t="s">
        <v>50</v>
      </c>
      <c r="F9" s="36" t="s">
        <v>28</v>
      </c>
      <c r="G9" s="12"/>
      <c r="H9" s="2">
        <v>5</v>
      </c>
      <c r="I9" s="2">
        <v>10</v>
      </c>
      <c r="J9" s="2">
        <v>4.5</v>
      </c>
      <c r="K9" s="2">
        <v>4.5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3:25" ht="22.5" customHeight="1">
      <c r="C10" s="1">
        <v>47100487106</v>
      </c>
      <c r="D10" s="4" t="s">
        <v>27</v>
      </c>
      <c r="E10" s="2" t="s">
        <v>66</v>
      </c>
      <c r="F10" s="36" t="s">
        <v>28</v>
      </c>
      <c r="G10" s="12"/>
      <c r="H10" s="2">
        <v>7</v>
      </c>
      <c r="I10" s="2">
        <v>10</v>
      </c>
      <c r="J10" s="2">
        <v>6</v>
      </c>
      <c r="K10" s="2">
        <v>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</row>
    <row r="11" spans="3:25" ht="22.5" customHeight="1">
      <c r="C11" s="1">
        <v>56940801630</v>
      </c>
      <c r="D11" s="4" t="s">
        <v>39</v>
      </c>
      <c r="E11" s="2" t="s">
        <v>40</v>
      </c>
      <c r="F11" s="36" t="s">
        <v>28</v>
      </c>
      <c r="G11" s="12"/>
      <c r="H11" s="2">
        <v>3</v>
      </c>
      <c r="I11" s="2"/>
      <c r="J11" s="2">
        <v>2.5</v>
      </c>
      <c r="K11" s="2">
        <v>2.5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</row>
    <row r="12" spans="3:25" ht="22.5" customHeight="1">
      <c r="C12" s="1">
        <v>56940801650</v>
      </c>
      <c r="D12" s="4" t="s">
        <v>39</v>
      </c>
      <c r="E12" s="2" t="s">
        <v>57</v>
      </c>
      <c r="F12" s="36" t="s">
        <v>28</v>
      </c>
      <c r="G12" s="12"/>
      <c r="H12" s="2">
        <v>5</v>
      </c>
      <c r="I12" s="2"/>
      <c r="J12" s="2">
        <v>4.5</v>
      </c>
      <c r="K12" s="2">
        <v>4.5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</row>
    <row r="13" spans="3:25" ht="22.5" customHeight="1">
      <c r="C13" s="1">
        <v>56940801860</v>
      </c>
      <c r="D13" s="4" t="s">
        <v>39</v>
      </c>
      <c r="E13" s="2" t="s">
        <v>73</v>
      </c>
      <c r="F13" s="36" t="s">
        <v>28</v>
      </c>
      <c r="G13" s="12"/>
      <c r="H13" s="2">
        <v>6</v>
      </c>
      <c r="I13" s="2"/>
      <c r="J13" s="2">
        <v>6</v>
      </c>
      <c r="K13" s="2">
        <v>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3:25" ht="22.5" customHeight="1">
      <c r="C14" s="1">
        <v>47304017033</v>
      </c>
      <c r="D14" s="4" t="s">
        <v>82</v>
      </c>
      <c r="E14" s="2" t="s">
        <v>79</v>
      </c>
      <c r="F14" s="36" t="s">
        <v>45</v>
      </c>
      <c r="G14" s="12"/>
      <c r="H14" s="2">
        <v>4</v>
      </c>
      <c r="I14" s="2"/>
      <c r="J14" s="2">
        <v>4</v>
      </c>
      <c r="K14" s="2"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</row>
    <row r="15" spans="3:25" ht="22.5" customHeight="1">
      <c r="C15" s="1">
        <v>47304017035</v>
      </c>
      <c r="D15" s="4" t="s">
        <v>82</v>
      </c>
      <c r="E15" s="2" t="s">
        <v>84</v>
      </c>
      <c r="F15" s="36" t="s">
        <v>45</v>
      </c>
      <c r="G15" s="12"/>
      <c r="H15" s="2">
        <v>5</v>
      </c>
      <c r="I15" s="2"/>
      <c r="J15" s="2">
        <v>5</v>
      </c>
      <c r="K15" s="2">
        <v>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3:25" ht="22.5" customHeight="1">
      <c r="C16" s="1">
        <v>47304017036</v>
      </c>
      <c r="D16" s="4" t="s">
        <v>82</v>
      </c>
      <c r="E16" s="2" t="s">
        <v>87</v>
      </c>
      <c r="F16" s="36" t="s">
        <v>45</v>
      </c>
      <c r="G16" s="12"/>
      <c r="H16" s="2">
        <v>4</v>
      </c>
      <c r="I16" s="2"/>
      <c r="J16" s="2">
        <v>4</v>
      </c>
      <c r="K16" s="2">
        <v>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</row>
    <row r="17" spans="3:25" ht="22.5" customHeight="1">
      <c r="C17" s="1">
        <v>47304017135</v>
      </c>
      <c r="D17" s="4" t="s">
        <v>82</v>
      </c>
      <c r="E17" s="2" t="s">
        <v>131</v>
      </c>
      <c r="F17" s="36" t="s">
        <v>45</v>
      </c>
      <c r="G17" s="12"/>
      <c r="H17" s="2">
        <v>1</v>
      </c>
      <c r="I17" s="2"/>
      <c r="J17" s="2">
        <v>1</v>
      </c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</row>
    <row r="18" spans="3:25" ht="22.5" customHeight="1">
      <c r="C18" s="1">
        <v>47304017136</v>
      </c>
      <c r="D18" s="4" t="s">
        <v>82</v>
      </c>
      <c r="E18" s="2" t="s">
        <v>89</v>
      </c>
      <c r="F18" s="36" t="s">
        <v>45</v>
      </c>
      <c r="G18" s="12"/>
      <c r="H18" s="2">
        <v>1</v>
      </c>
      <c r="I18" s="2"/>
      <c r="J18" s="2">
        <v>1</v>
      </c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</row>
    <row r="19" spans="3:25" ht="22.5" customHeight="1">
      <c r="C19" s="1">
        <v>47301127241</v>
      </c>
      <c r="D19" s="4" t="s">
        <v>93</v>
      </c>
      <c r="E19" s="2" t="s">
        <v>91</v>
      </c>
      <c r="F19" s="36" t="s">
        <v>45</v>
      </c>
      <c r="G19" s="12"/>
      <c r="H19" s="2">
        <v>1</v>
      </c>
      <c r="I19" s="2"/>
      <c r="J19" s="2">
        <v>1</v>
      </c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</row>
    <row r="20" spans="3:25" ht="22.5" customHeight="1">
      <c r="C20" s="1">
        <v>47301127244</v>
      </c>
      <c r="D20" s="4" t="s">
        <v>93</v>
      </c>
      <c r="E20" s="2" t="s">
        <v>101</v>
      </c>
      <c r="F20" s="36" t="s">
        <v>45</v>
      </c>
      <c r="G20" s="12"/>
      <c r="H20" s="2">
        <v>1</v>
      </c>
      <c r="I20" s="2"/>
      <c r="J20" s="2">
        <v>1</v>
      </c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</row>
    <row r="21" spans="3:25" ht="22.5" customHeight="1">
      <c r="C21" s="1">
        <v>47304017235</v>
      </c>
      <c r="D21" s="4" t="s">
        <v>82</v>
      </c>
      <c r="E21" s="2" t="s">
        <v>133</v>
      </c>
      <c r="F21" s="36" t="s">
        <v>45</v>
      </c>
      <c r="G21" s="12"/>
      <c r="H21" s="2">
        <v>1</v>
      </c>
      <c r="I21" s="2"/>
      <c r="J21" s="2">
        <v>1</v>
      </c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</row>
    <row r="22" spans="3:25" ht="22.5" customHeight="1">
      <c r="C22" s="1">
        <v>47304017333</v>
      </c>
      <c r="D22" s="4" t="s">
        <v>82</v>
      </c>
      <c r="E22" s="2" t="s">
        <v>113</v>
      </c>
      <c r="F22" s="36" t="s">
        <v>45</v>
      </c>
      <c r="G22" s="12"/>
      <c r="H22" s="2">
        <v>1</v>
      </c>
      <c r="I22" s="2"/>
      <c r="J22" s="2">
        <v>1</v>
      </c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</row>
    <row r="23" spans="3:25" ht="22.5" customHeight="1">
      <c r="C23" s="1">
        <v>47304017336</v>
      </c>
      <c r="D23" s="4" t="s">
        <v>82</v>
      </c>
      <c r="E23" s="2" t="s">
        <v>120</v>
      </c>
      <c r="F23" s="36" t="s">
        <v>45</v>
      </c>
      <c r="G23" s="12"/>
      <c r="H23" s="2">
        <v>1</v>
      </c>
      <c r="I23" s="2"/>
      <c r="J23" s="2">
        <v>1</v>
      </c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3:25" ht="22.5" customHeight="1">
      <c r="C24" s="1">
        <v>47304017433</v>
      </c>
      <c r="D24" s="4" t="s">
        <v>82</v>
      </c>
      <c r="E24" s="2" t="s">
        <v>115</v>
      </c>
      <c r="F24" s="36" t="s">
        <v>45</v>
      </c>
      <c r="G24" s="12"/>
      <c r="H24" s="2">
        <v>1</v>
      </c>
      <c r="I24" s="2"/>
      <c r="J24" s="2">
        <v>1</v>
      </c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</row>
    <row r="25" spans="3:25" ht="22.5" customHeight="1">
      <c r="C25" s="1">
        <v>47304017436</v>
      </c>
      <c r="D25" s="4" t="s">
        <v>82</v>
      </c>
      <c r="E25" s="2" t="s">
        <v>122</v>
      </c>
      <c r="F25" s="36" t="s">
        <v>45</v>
      </c>
      <c r="G25" s="12"/>
      <c r="H25" s="2">
        <v>1</v>
      </c>
      <c r="I25" s="2"/>
      <c r="J25" s="2">
        <v>1</v>
      </c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</row>
    <row r="26" spans="3:25" ht="22.5" customHeight="1">
      <c r="C26" s="1">
        <v>47304017836</v>
      </c>
      <c r="D26" s="4" t="s">
        <v>82</v>
      </c>
      <c r="E26" s="2" t="s">
        <v>107</v>
      </c>
      <c r="F26" s="36" t="s">
        <v>45</v>
      </c>
      <c r="G26" s="12"/>
      <c r="H26" s="2">
        <v>1</v>
      </c>
      <c r="I26" s="2"/>
      <c r="J26" s="2">
        <v>1</v>
      </c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</row>
    <row r="27" spans="3:25" ht="22.5" customHeight="1">
      <c r="C27" s="1">
        <v>56940120070</v>
      </c>
      <c r="D27" s="4" t="s">
        <v>96</v>
      </c>
      <c r="E27" s="2" t="s">
        <v>97</v>
      </c>
      <c r="F27" s="36" t="s">
        <v>98</v>
      </c>
      <c r="G27" s="12"/>
      <c r="H27" s="2">
        <v>3</v>
      </c>
      <c r="I27" s="2"/>
      <c r="J27" s="2">
        <v>3</v>
      </c>
      <c r="K27" s="2">
        <v>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</row>
    <row r="28" spans="3:25" ht="22.5" customHeight="1">
      <c r="C28" s="1">
        <v>56940120100</v>
      </c>
      <c r="D28" s="4" t="s">
        <v>96</v>
      </c>
      <c r="E28" s="2" t="s">
        <v>105</v>
      </c>
      <c r="F28" s="36" t="s">
        <v>98</v>
      </c>
      <c r="G28" s="12"/>
      <c r="H28" s="2">
        <v>3</v>
      </c>
      <c r="I28" s="2"/>
      <c r="J28" s="2">
        <v>3</v>
      </c>
      <c r="K28" s="2"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</row>
    <row r="29" spans="3:25" ht="22.5" customHeight="1">
      <c r="C29" s="1">
        <v>56940330050</v>
      </c>
      <c r="D29" s="4" t="s">
        <v>144</v>
      </c>
      <c r="E29" s="2" t="s">
        <v>145</v>
      </c>
      <c r="F29" s="36" t="s">
        <v>98</v>
      </c>
      <c r="G29" s="12"/>
      <c r="H29" s="2">
        <v>3</v>
      </c>
      <c r="I29" s="2"/>
      <c r="J29" s="2">
        <v>3</v>
      </c>
      <c r="K29" s="2">
        <v>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</row>
    <row r="30" spans="3:25" ht="22.5" customHeight="1">
      <c r="C30" s="1">
        <v>48200167102</v>
      </c>
      <c r="D30" s="4" t="s">
        <v>111</v>
      </c>
      <c r="E30" s="2" t="s">
        <v>137</v>
      </c>
      <c r="F30" s="36" t="s">
        <v>45</v>
      </c>
      <c r="G30" s="12"/>
      <c r="H30" s="2">
        <v>1</v>
      </c>
      <c r="I30" s="2"/>
      <c r="J30" s="2">
        <v>1</v>
      </c>
      <c r="K30" s="2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3:25" ht="22.5" customHeight="1">
      <c r="C31" s="1">
        <v>48200167103</v>
      </c>
      <c r="D31" s="4" t="s">
        <v>111</v>
      </c>
      <c r="E31" s="2" t="s">
        <v>112</v>
      </c>
      <c r="F31" s="36" t="s">
        <v>45</v>
      </c>
      <c r="G31" s="12"/>
      <c r="H31" s="2">
        <v>1</v>
      </c>
      <c r="I31" s="2"/>
      <c r="J31" s="2">
        <v>1</v>
      </c>
      <c r="K31" s="2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3:25" ht="22.5" customHeight="1">
      <c r="C32" s="1">
        <v>48200167105</v>
      </c>
      <c r="D32" s="4" t="s">
        <v>111</v>
      </c>
      <c r="E32" s="2" t="s">
        <v>140</v>
      </c>
      <c r="F32" s="36" t="s">
        <v>45</v>
      </c>
      <c r="G32" s="12"/>
      <c r="H32" s="2">
        <v>1</v>
      </c>
      <c r="I32" s="2"/>
      <c r="J32" s="2">
        <v>1</v>
      </c>
      <c r="K32" s="2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</row>
    <row r="33" spans="3:25" ht="22.5" customHeight="1">
      <c r="C33" s="1">
        <v>48200167106</v>
      </c>
      <c r="D33" s="4" t="s">
        <v>111</v>
      </c>
      <c r="E33" s="2" t="s">
        <v>119</v>
      </c>
      <c r="F33" s="36" t="s">
        <v>45</v>
      </c>
      <c r="G33" s="12"/>
      <c r="H33" s="2">
        <v>1</v>
      </c>
      <c r="I33" s="2"/>
      <c r="J33" s="2">
        <v>1</v>
      </c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</row>
    <row r="34" spans="3:25" ht="22.5" customHeight="1">
      <c r="C34" s="1">
        <v>56941121160</v>
      </c>
      <c r="D34" s="4" t="s">
        <v>126</v>
      </c>
      <c r="E34" s="2" t="s">
        <v>127</v>
      </c>
      <c r="F34" s="36" t="s">
        <v>98</v>
      </c>
      <c r="G34" s="12"/>
      <c r="H34" s="2">
        <v>1</v>
      </c>
      <c r="I34" s="2"/>
      <c r="J34" s="2">
        <v>1</v>
      </c>
      <c r="K34" s="2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</row>
    <row r="35" spans="3:25" ht="22.5" customHeight="1">
      <c r="C35" s="1">
        <v>56941320020</v>
      </c>
      <c r="D35" s="4" t="s">
        <v>153</v>
      </c>
      <c r="E35" s="2" t="s">
        <v>154</v>
      </c>
      <c r="F35" s="36" t="s">
        <v>98</v>
      </c>
      <c r="G35" s="12"/>
      <c r="H35" s="2">
        <v>1</v>
      </c>
      <c r="I35" s="2"/>
      <c r="J35" s="2">
        <v>1</v>
      </c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</row>
    <row r="36" spans="3:25" ht="22.5" customHeight="1">
      <c r="C36" s="1">
        <v>56941220070</v>
      </c>
      <c r="D36" s="4" t="s">
        <v>149</v>
      </c>
      <c r="E36" s="2" t="s">
        <v>150</v>
      </c>
      <c r="F36" s="36" t="s">
        <v>98</v>
      </c>
      <c r="G36" s="12"/>
      <c r="H36" s="2">
        <v>1</v>
      </c>
      <c r="I36" s="2"/>
      <c r="J36" s="2">
        <v>1</v>
      </c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</row>
    <row r="37" spans="3:25" ht="22.5" customHeight="1" thickBot="1">
      <c r="C37" s="1">
        <v>47300787133</v>
      </c>
      <c r="D37" s="5" t="s">
        <v>43</v>
      </c>
      <c r="E37" s="6" t="s">
        <v>44</v>
      </c>
      <c r="F37" s="37" t="s">
        <v>45</v>
      </c>
      <c r="G37" s="14"/>
      <c r="H37" s="6">
        <v>1</v>
      </c>
      <c r="I37" s="6"/>
      <c r="J37" s="6">
        <v>1</v>
      </c>
      <c r="K37" s="6">
        <v>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40" spans="4:25" ht="22.5" customHeight="1" thickBot="1">
      <c r="D40" s="79" t="s">
        <v>159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"/>
      <c r="T40" s="8"/>
      <c r="U40" s="8"/>
      <c r="V40" s="8"/>
      <c r="W40" s="8"/>
      <c r="X40" s="8"/>
      <c r="Y40" s="8"/>
    </row>
    <row r="41" spans="1:25" ht="22.5" customHeight="1">
      <c r="A41" s="72" t="str">
        <f>$A$4</f>
        <v>번호</v>
      </c>
      <c r="B41" s="72" t="str">
        <f>$B$4</f>
        <v>공종코드</v>
      </c>
      <c r="C41" s="72" t="str">
        <f>$C$4</f>
        <v>코드</v>
      </c>
      <c r="D41" s="73" t="str">
        <f>$D$4</f>
        <v>명칭</v>
      </c>
      <c r="E41" s="76" t="str">
        <f>$E$4</f>
        <v>규격</v>
      </c>
      <c r="F41" s="76" t="str">
        <f>$F$4</f>
        <v>단위</v>
      </c>
      <c r="G41" s="81" t="str">
        <f>$G$4</f>
        <v>지 급</v>
      </c>
      <c r="H41" s="25"/>
      <c r="I41" s="25"/>
      <c r="J41" s="25"/>
      <c r="K41" s="25" t="s">
        <v>163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</row>
    <row r="42" spans="1:25" ht="22.5" customHeight="1">
      <c r="A42" s="72"/>
      <c r="B42" s="72"/>
      <c r="C42" s="72"/>
      <c r="D42" s="74"/>
      <c r="E42" s="77"/>
      <c r="F42" s="77"/>
      <c r="G42" s="84"/>
      <c r="H42" s="10" t="s">
        <v>160</v>
      </c>
      <c r="I42" s="10" t="s">
        <v>161</v>
      </c>
      <c r="J42" s="10" t="s">
        <v>162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/>
    </row>
    <row r="43" spans="1:25" ht="22.5" customHeight="1" thickBot="1">
      <c r="A43" s="72"/>
      <c r="B43" s="72"/>
      <c r="C43" s="72"/>
      <c r="D43" s="75"/>
      <c r="E43" s="78"/>
      <c r="F43" s="78"/>
      <c r="G43" s="85"/>
      <c r="H43" s="27"/>
      <c r="I43" s="27"/>
      <c r="J43" s="27"/>
      <c r="K43" s="27" t="s">
        <v>164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</row>
    <row r="44" spans="3:25" ht="22.5" customHeight="1">
      <c r="C44" s="1">
        <v>47300787135</v>
      </c>
      <c r="D44" s="4" t="s">
        <v>43</v>
      </c>
      <c r="E44" s="2" t="s">
        <v>60</v>
      </c>
      <c r="F44" s="36" t="s">
        <v>45</v>
      </c>
      <c r="G44" s="12"/>
      <c r="H44" s="2">
        <v>1</v>
      </c>
      <c r="I44" s="2"/>
      <c r="J44" s="2">
        <v>1</v>
      </c>
      <c r="K44" s="2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3:25" ht="22.5" customHeight="1">
      <c r="C45" s="1">
        <v>47300787136</v>
      </c>
      <c r="D45" s="4" t="s">
        <v>43</v>
      </c>
      <c r="E45" s="2" t="s">
        <v>76</v>
      </c>
      <c r="F45" s="36" t="s">
        <v>45</v>
      </c>
      <c r="G45" s="12"/>
      <c r="H45" s="2">
        <v>1</v>
      </c>
      <c r="I45" s="2"/>
      <c r="J45" s="2">
        <v>1</v>
      </c>
      <c r="K45" s="2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3:25" ht="22.5" customHeight="1">
      <c r="C46" s="1">
        <v>56941422020</v>
      </c>
      <c r="D46" s="4" t="s">
        <v>32</v>
      </c>
      <c r="E46" s="2" t="s">
        <v>33</v>
      </c>
      <c r="F46" s="36" t="s">
        <v>34</v>
      </c>
      <c r="G46" s="12"/>
      <c r="H46" s="2">
        <v>2</v>
      </c>
      <c r="I46" s="2"/>
      <c r="J46" s="2">
        <v>2</v>
      </c>
      <c r="K46" s="2">
        <v>2.015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  <row r="47" spans="4:25" ht="22.5" customHeight="1">
      <c r="D47" s="4"/>
      <c r="E47" s="2"/>
      <c r="F47" s="36"/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4:25" ht="22.5" customHeight="1">
      <c r="D48" s="4"/>
      <c r="E48" s="2"/>
      <c r="F48" s="36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</row>
    <row r="49" spans="4:25" ht="22.5" customHeight="1">
      <c r="D49" s="4"/>
      <c r="E49" s="2"/>
      <c r="F49" s="36"/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</row>
    <row r="50" spans="4:25" ht="22.5" customHeight="1">
      <c r="D50" s="4"/>
      <c r="E50" s="2"/>
      <c r="F50" s="36"/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4:25" ht="22.5" customHeight="1">
      <c r="D51" s="4"/>
      <c r="E51" s="2"/>
      <c r="F51" s="36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</row>
    <row r="52" spans="4:25" ht="22.5" customHeight="1">
      <c r="D52" s="4"/>
      <c r="E52" s="2"/>
      <c r="F52" s="36"/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4:25" ht="22.5" customHeight="1">
      <c r="D53" s="4"/>
      <c r="E53" s="2"/>
      <c r="F53" s="36"/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</row>
    <row r="54" spans="4:25" ht="22.5" customHeight="1">
      <c r="D54" s="4"/>
      <c r="E54" s="2"/>
      <c r="F54" s="36"/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</row>
    <row r="55" spans="4:25" ht="22.5" customHeight="1">
      <c r="D55" s="4"/>
      <c r="E55" s="2"/>
      <c r="F55" s="36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</row>
    <row r="56" spans="4:25" ht="22.5" customHeight="1">
      <c r="D56" s="4"/>
      <c r="E56" s="2"/>
      <c r="F56" s="36"/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4:25" ht="22.5" customHeight="1">
      <c r="D57" s="4"/>
      <c r="E57" s="2"/>
      <c r="F57" s="36"/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4:25" ht="22.5" customHeight="1">
      <c r="D58" s="4"/>
      <c r="E58" s="2"/>
      <c r="F58" s="36"/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4:25" ht="22.5" customHeight="1">
      <c r="D59" s="4"/>
      <c r="E59" s="2"/>
      <c r="F59" s="36"/>
      <c r="G59" s="1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4:25" ht="22.5" customHeight="1">
      <c r="D60" s="4"/>
      <c r="E60" s="2"/>
      <c r="F60" s="36"/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4:25" ht="22.5" customHeight="1">
      <c r="D61" s="4"/>
      <c r="E61" s="2"/>
      <c r="F61" s="36"/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4:25" ht="22.5" customHeight="1">
      <c r="D62" s="4"/>
      <c r="E62" s="2"/>
      <c r="F62" s="36"/>
      <c r="G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4:25" ht="22.5" customHeight="1">
      <c r="D63" s="4"/>
      <c r="E63" s="2"/>
      <c r="F63" s="36"/>
      <c r="G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4:25" ht="22.5" customHeight="1">
      <c r="D64" s="4"/>
      <c r="E64" s="2"/>
      <c r="F64" s="36"/>
      <c r="G64" s="1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4:25" ht="22.5" customHeight="1">
      <c r="D65" s="4"/>
      <c r="E65" s="2"/>
      <c r="F65" s="36"/>
      <c r="G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4:25" ht="22.5" customHeight="1">
      <c r="D66" s="4"/>
      <c r="E66" s="2"/>
      <c r="F66" s="36"/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4:25" ht="22.5" customHeight="1">
      <c r="D67" s="4"/>
      <c r="E67" s="2"/>
      <c r="F67" s="36"/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4:25" ht="22.5" customHeight="1">
      <c r="D68" s="4"/>
      <c r="E68" s="2"/>
      <c r="F68" s="36"/>
      <c r="G68" s="1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4:25" ht="22.5" customHeight="1">
      <c r="D69" s="4"/>
      <c r="E69" s="2"/>
      <c r="F69" s="36"/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4:25" ht="22.5" customHeight="1">
      <c r="D70" s="4"/>
      <c r="E70" s="2"/>
      <c r="F70" s="36"/>
      <c r="G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4:25" ht="22.5" customHeight="1">
      <c r="D71" s="4"/>
      <c r="E71" s="2"/>
      <c r="F71" s="36"/>
      <c r="G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</row>
    <row r="72" spans="4:25" ht="22.5" customHeight="1">
      <c r="D72" s="4"/>
      <c r="E72" s="2"/>
      <c r="F72" s="36"/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4:25" ht="22.5" customHeight="1">
      <c r="D73" s="4"/>
      <c r="E73" s="2"/>
      <c r="F73" s="36"/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4:25" ht="22.5" customHeight="1" thickBot="1">
      <c r="D74" s="5"/>
      <c r="E74" s="6"/>
      <c r="F74" s="37"/>
      <c r="G74" s="1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7"/>
    </row>
    <row r="77" spans="4:25" ht="22.5" customHeight="1" thickBot="1">
      <c r="D77" s="79" t="s">
        <v>165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"/>
      <c r="T77" s="8"/>
      <c r="U77" s="8"/>
      <c r="V77" s="8"/>
      <c r="W77" s="8"/>
      <c r="X77" s="8"/>
      <c r="Y77" s="8"/>
    </row>
    <row r="78" spans="1:25" ht="22.5" customHeight="1">
      <c r="A78" s="72" t="str">
        <f>$A$4</f>
        <v>번호</v>
      </c>
      <c r="B78" s="72" t="str">
        <f>$B$4</f>
        <v>공종코드</v>
      </c>
      <c r="C78" s="72" t="str">
        <f>$C$4</f>
        <v>코드</v>
      </c>
      <c r="D78" s="73" t="str">
        <f>$D$4</f>
        <v>명칭</v>
      </c>
      <c r="E78" s="76" t="str">
        <f>$E$4</f>
        <v>규격</v>
      </c>
      <c r="F78" s="76" t="str">
        <f>$F$4</f>
        <v>단위</v>
      </c>
      <c r="G78" s="81" t="str">
        <f>$G$4</f>
        <v>지 급</v>
      </c>
      <c r="H78" s="25"/>
      <c r="I78" s="25"/>
      <c r="J78" s="25"/>
      <c r="K78" s="25" t="s">
        <v>163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</row>
    <row r="79" spans="1:25" ht="22.5" customHeight="1">
      <c r="A79" s="72"/>
      <c r="B79" s="72"/>
      <c r="C79" s="72"/>
      <c r="D79" s="74"/>
      <c r="E79" s="77"/>
      <c r="F79" s="77"/>
      <c r="G79" s="84"/>
      <c r="H79" s="10" t="s">
        <v>160</v>
      </c>
      <c r="I79" s="10" t="s">
        <v>161</v>
      </c>
      <c r="J79" s="10" t="s">
        <v>162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1"/>
    </row>
    <row r="80" spans="1:25" ht="22.5" customHeight="1" thickBot="1">
      <c r="A80" s="72"/>
      <c r="B80" s="72"/>
      <c r="C80" s="72"/>
      <c r="D80" s="75"/>
      <c r="E80" s="78"/>
      <c r="F80" s="78"/>
      <c r="G80" s="85"/>
      <c r="H80" s="27"/>
      <c r="I80" s="27"/>
      <c r="J80" s="27"/>
      <c r="K80" s="27" t="s">
        <v>166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8"/>
    </row>
    <row r="81" spans="3:25" ht="22.5" customHeight="1">
      <c r="C81" s="1">
        <v>47100487106</v>
      </c>
      <c r="D81" s="4" t="s">
        <v>27</v>
      </c>
      <c r="E81" s="2" t="s">
        <v>66</v>
      </c>
      <c r="F81" s="36" t="s">
        <v>28</v>
      </c>
      <c r="G81" s="12"/>
      <c r="H81" s="2">
        <v>2</v>
      </c>
      <c r="I81" s="2">
        <v>10</v>
      </c>
      <c r="J81" s="2">
        <v>1.5</v>
      </c>
      <c r="K81" s="2">
        <v>1.5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3:25" ht="22.5" customHeight="1">
      <c r="C82" s="1">
        <v>48200167106</v>
      </c>
      <c r="D82" s="4" t="s">
        <v>111</v>
      </c>
      <c r="E82" s="2" t="s">
        <v>119</v>
      </c>
      <c r="F82" s="36" t="s">
        <v>45</v>
      </c>
      <c r="G82" s="12"/>
      <c r="H82" s="2">
        <v>1</v>
      </c>
      <c r="I82" s="2"/>
      <c r="J82" s="2">
        <v>1</v>
      </c>
      <c r="K82" s="2">
        <v>1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3:25" ht="22.5" customHeight="1">
      <c r="C83" s="1">
        <v>56941121060</v>
      </c>
      <c r="D83" s="4" t="s">
        <v>126</v>
      </c>
      <c r="E83" s="2" t="s">
        <v>158</v>
      </c>
      <c r="F83" s="36" t="s">
        <v>98</v>
      </c>
      <c r="G83" s="12"/>
      <c r="H83" s="2">
        <v>1</v>
      </c>
      <c r="I83" s="2"/>
      <c r="J83" s="2">
        <v>1</v>
      </c>
      <c r="K83" s="2">
        <v>1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4:25" ht="22.5" customHeight="1">
      <c r="D84" s="4"/>
      <c r="E84" s="2"/>
      <c r="F84" s="36"/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4:25" ht="22.5" customHeight="1">
      <c r="D85" s="4"/>
      <c r="E85" s="2"/>
      <c r="F85" s="36"/>
      <c r="G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4:25" ht="22.5" customHeight="1">
      <c r="D86" s="4"/>
      <c r="E86" s="2"/>
      <c r="F86" s="36"/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4:25" ht="22.5" customHeight="1">
      <c r="D87" s="4"/>
      <c r="E87" s="2"/>
      <c r="F87" s="36"/>
      <c r="G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4:25" ht="22.5" customHeight="1">
      <c r="D88" s="4"/>
      <c r="E88" s="2"/>
      <c r="F88" s="36"/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4:25" ht="22.5" customHeight="1">
      <c r="D89" s="4"/>
      <c r="E89" s="2"/>
      <c r="F89" s="36"/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4:25" ht="22.5" customHeight="1">
      <c r="D90" s="4"/>
      <c r="E90" s="2"/>
      <c r="F90" s="36"/>
      <c r="G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4:25" ht="22.5" customHeight="1">
      <c r="D91" s="4"/>
      <c r="E91" s="2"/>
      <c r="F91" s="36"/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4:25" ht="22.5" customHeight="1">
      <c r="D92" s="4"/>
      <c r="E92" s="2"/>
      <c r="F92" s="36"/>
      <c r="G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4:25" ht="22.5" customHeight="1">
      <c r="D93" s="4"/>
      <c r="E93" s="2"/>
      <c r="F93" s="36"/>
      <c r="G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4:25" ht="22.5" customHeight="1">
      <c r="D94" s="4"/>
      <c r="E94" s="2"/>
      <c r="F94" s="36"/>
      <c r="G94" s="1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4:25" ht="22.5" customHeight="1">
      <c r="D95" s="4"/>
      <c r="E95" s="2"/>
      <c r="F95" s="36"/>
      <c r="G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</row>
    <row r="96" spans="4:25" ht="22.5" customHeight="1">
      <c r="D96" s="4"/>
      <c r="E96" s="2"/>
      <c r="F96" s="36"/>
      <c r="G96" s="1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</row>
    <row r="97" spans="4:25" ht="22.5" customHeight="1">
      <c r="D97" s="4"/>
      <c r="E97" s="2"/>
      <c r="F97" s="36"/>
      <c r="G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</row>
    <row r="98" spans="4:25" ht="22.5" customHeight="1">
      <c r="D98" s="4"/>
      <c r="E98" s="2"/>
      <c r="F98" s="36"/>
      <c r="G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</row>
    <row r="99" spans="4:25" ht="22.5" customHeight="1">
      <c r="D99" s="4"/>
      <c r="E99" s="2"/>
      <c r="F99" s="36"/>
      <c r="G99" s="1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</row>
    <row r="100" spans="4:25" ht="22.5" customHeight="1">
      <c r="D100" s="4"/>
      <c r="E100" s="2"/>
      <c r="F100" s="36"/>
      <c r="G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spans="4:25" ht="22.5" customHeight="1">
      <c r="D101" s="4"/>
      <c r="E101" s="2"/>
      <c r="F101" s="36"/>
      <c r="G101" s="1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</row>
    <row r="102" spans="4:25" ht="22.5" customHeight="1">
      <c r="D102" s="4"/>
      <c r="E102" s="2"/>
      <c r="F102" s="36"/>
      <c r="G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</row>
    <row r="103" spans="4:25" ht="22.5" customHeight="1">
      <c r="D103" s="4"/>
      <c r="E103" s="2"/>
      <c r="F103" s="36"/>
      <c r="G103" s="1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</row>
    <row r="104" spans="4:25" ht="22.5" customHeight="1">
      <c r="D104" s="4"/>
      <c r="E104" s="2"/>
      <c r="F104" s="36"/>
      <c r="G104" s="1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</row>
    <row r="105" spans="4:25" ht="22.5" customHeight="1">
      <c r="D105" s="4"/>
      <c r="E105" s="2"/>
      <c r="F105" s="36"/>
      <c r="G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</row>
    <row r="106" spans="4:25" ht="22.5" customHeight="1">
      <c r="D106" s="4"/>
      <c r="E106" s="2"/>
      <c r="F106" s="36"/>
      <c r="G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</row>
    <row r="107" spans="4:25" ht="22.5" customHeight="1">
      <c r="D107" s="4"/>
      <c r="E107" s="2"/>
      <c r="F107" s="36"/>
      <c r="G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</row>
    <row r="108" spans="4:25" ht="22.5" customHeight="1">
      <c r="D108" s="4"/>
      <c r="E108" s="2"/>
      <c r="F108" s="36"/>
      <c r="G108" s="1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</row>
    <row r="109" spans="4:25" ht="22.5" customHeight="1">
      <c r="D109" s="4"/>
      <c r="E109" s="2"/>
      <c r="F109" s="36"/>
      <c r="G109" s="1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</row>
    <row r="110" spans="4:25" ht="22.5" customHeight="1">
      <c r="D110" s="4"/>
      <c r="E110" s="2"/>
      <c r="F110" s="36"/>
      <c r="G110" s="1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</row>
    <row r="111" spans="4:25" ht="22.5" customHeight="1" thickBot="1">
      <c r="D111" s="5"/>
      <c r="E111" s="6"/>
      <c r="F111" s="37"/>
      <c r="G111" s="1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7"/>
    </row>
  </sheetData>
  <mergeCells count="24">
    <mergeCell ref="D77:R77"/>
    <mergeCell ref="A78:A80"/>
    <mergeCell ref="B78:B80"/>
    <mergeCell ref="C78:C80"/>
    <mergeCell ref="D78:D80"/>
    <mergeCell ref="E78:E80"/>
    <mergeCell ref="F78:F80"/>
    <mergeCell ref="G78:G80"/>
    <mergeCell ref="A41:A43"/>
    <mergeCell ref="B41:B43"/>
    <mergeCell ref="C41:C43"/>
    <mergeCell ref="D41:D43"/>
    <mergeCell ref="E41:E43"/>
    <mergeCell ref="F41:F43"/>
    <mergeCell ref="D3:R3"/>
    <mergeCell ref="D40:R40"/>
    <mergeCell ref="E4:E6"/>
    <mergeCell ref="F4:F6"/>
    <mergeCell ref="G4:G6"/>
    <mergeCell ref="G41:G43"/>
    <mergeCell ref="A4:A6"/>
    <mergeCell ref="B4:B6"/>
    <mergeCell ref="C4:C6"/>
    <mergeCell ref="D4:D6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60" r:id="rId1"/>
  <headerFooter alignWithMargins="0">
    <oddHeader>&amp;C&amp;28산 출 집 계 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workbookViewId="0" topLeftCell="D46">
      <selection activeCell="D65" sqref="D65"/>
    </sheetView>
  </sheetViews>
  <sheetFormatPr defaultColWidth="8.88671875" defaultRowHeight="21.75" customHeight="1"/>
  <cols>
    <col min="1" max="1" width="4.6640625" style="1" hidden="1" customWidth="1"/>
    <col min="2" max="2" width="6.5546875" style="38" hidden="1" customWidth="1"/>
    <col min="3" max="3" width="10.77734375" style="38" hidden="1" customWidth="1"/>
    <col min="4" max="5" width="24.3359375" style="38" customWidth="1"/>
    <col min="6" max="6" width="4.5546875" style="43" customWidth="1"/>
    <col min="7" max="7" width="10.10546875" style="43" customWidth="1"/>
    <col min="8" max="8" width="9.3359375" style="43" customWidth="1"/>
    <col min="9" max="9" width="9.99609375" style="43" customWidth="1"/>
    <col min="10" max="10" width="5.21484375" style="43" customWidth="1"/>
    <col min="11" max="11" width="4.77734375" style="38" hidden="1" customWidth="1"/>
    <col min="12" max="12" width="14.10546875" style="43" customWidth="1"/>
    <col min="13" max="13" width="7.21484375" style="43" customWidth="1"/>
    <col min="14" max="14" width="5.4453125" style="43" customWidth="1"/>
    <col min="15" max="15" width="8.77734375" style="43" customWidth="1"/>
    <col min="16" max="16" width="2.4453125" style="44" hidden="1" customWidth="1"/>
    <col min="17" max="17" width="1.2265625" style="44" hidden="1" customWidth="1"/>
    <col min="18" max="18" width="5.10546875" style="44" hidden="1" customWidth="1"/>
    <col min="19" max="19" width="9.21484375" style="1" customWidth="1"/>
    <col min="20" max="20" width="11.10546875" style="1" customWidth="1"/>
    <col min="21" max="29" width="8.88671875" style="1" customWidth="1"/>
    <col min="30" max="55" width="11.77734375" style="1" customWidth="1"/>
    <col min="56" max="16384" width="8.88671875" style="1" customWidth="1"/>
  </cols>
  <sheetData>
    <row r="1" spans="2:28" ht="21.75" customHeight="1">
      <c r="B1" s="38" t="s">
        <v>167</v>
      </c>
      <c r="AA1" s="1" t="s">
        <v>168</v>
      </c>
      <c r="AB1" s="1" t="s">
        <v>169</v>
      </c>
    </row>
    <row r="2" ht="21.75" customHeight="1">
      <c r="B2" s="38" t="s">
        <v>170</v>
      </c>
    </row>
    <row r="3" spans="4:18" ht="21.75" customHeight="1" thickBot="1">
      <c r="D3" s="99" t="s">
        <v>192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45"/>
      <c r="Q3" s="45"/>
      <c r="R3" s="45"/>
    </row>
    <row r="4" spans="1:20" s="40" customFormat="1" ht="21.75" customHeight="1">
      <c r="A4" s="72" t="s">
        <v>171</v>
      </c>
      <c r="B4" s="95" t="s">
        <v>172</v>
      </c>
      <c r="C4" s="95" t="s">
        <v>173</v>
      </c>
      <c r="D4" s="103" t="s">
        <v>174</v>
      </c>
      <c r="E4" s="101" t="s">
        <v>193</v>
      </c>
      <c r="F4" s="86" t="s">
        <v>8</v>
      </c>
      <c r="G4" s="86" t="s">
        <v>175</v>
      </c>
      <c r="H4" s="86"/>
      <c r="I4" s="86"/>
      <c r="J4" s="86"/>
      <c r="K4" s="81" t="s">
        <v>173</v>
      </c>
      <c r="L4" s="86" t="s">
        <v>176</v>
      </c>
      <c r="M4" s="86"/>
      <c r="N4" s="86"/>
      <c r="O4" s="86"/>
      <c r="P4" s="87" t="s">
        <v>194</v>
      </c>
      <c r="Q4" s="88"/>
      <c r="R4" s="88"/>
      <c r="S4" s="76" t="s">
        <v>177</v>
      </c>
      <c r="T4" s="68" t="s">
        <v>178</v>
      </c>
    </row>
    <row r="5" spans="1:20" s="40" customFormat="1" ht="21.75" customHeight="1" thickBot="1">
      <c r="A5" s="72"/>
      <c r="B5" s="95"/>
      <c r="C5" s="95"/>
      <c r="D5" s="104"/>
      <c r="E5" s="102"/>
      <c r="F5" s="90"/>
      <c r="G5" s="47" t="s">
        <v>179</v>
      </c>
      <c r="H5" s="47" t="s">
        <v>180</v>
      </c>
      <c r="I5" s="47" t="s">
        <v>181</v>
      </c>
      <c r="J5" s="47" t="s">
        <v>182</v>
      </c>
      <c r="K5" s="100"/>
      <c r="L5" s="47" t="s">
        <v>6</v>
      </c>
      <c r="M5" s="47" t="s">
        <v>183</v>
      </c>
      <c r="N5" s="47" t="s">
        <v>184</v>
      </c>
      <c r="O5" s="47" t="s">
        <v>185</v>
      </c>
      <c r="P5" s="47" t="s">
        <v>195</v>
      </c>
      <c r="Q5" s="47" t="s">
        <v>196</v>
      </c>
      <c r="R5" s="47" t="s">
        <v>197</v>
      </c>
      <c r="S5" s="78"/>
      <c r="T5" s="46"/>
    </row>
    <row r="6" spans="2:28" ht="21.75" customHeight="1">
      <c r="B6" s="38" t="s">
        <v>186</v>
      </c>
      <c r="C6" s="38" t="s">
        <v>130</v>
      </c>
      <c r="D6" s="48" t="s">
        <v>27</v>
      </c>
      <c r="E6" s="49" t="s">
        <v>129</v>
      </c>
      <c r="F6" s="50" t="s">
        <v>28</v>
      </c>
      <c r="G6" s="50">
        <v>1</v>
      </c>
      <c r="H6" s="51">
        <f aca="true" t="shared" si="0" ref="H6:H17">IF(I6&lt;&gt;0,G6-I6,"")</f>
        <v>0</v>
      </c>
      <c r="I6" s="50">
        <v>1</v>
      </c>
      <c r="J6" s="50">
        <v>10</v>
      </c>
      <c r="K6" s="49" t="s">
        <v>187</v>
      </c>
      <c r="L6" s="50" t="s">
        <v>169</v>
      </c>
      <c r="M6" s="50">
        <v>0.116</v>
      </c>
      <c r="N6" s="50">
        <v>100</v>
      </c>
      <c r="O6" s="51">
        <f aca="true" t="shared" si="1" ref="O6:O29">IF(I6*M6=0,"",I6*M6*(N6/100))</f>
        <v>0.116</v>
      </c>
      <c r="P6" s="52"/>
      <c r="Q6" s="52">
        <f aca="true" t="shared" si="2" ref="Q6:Q29">ROUND(P6*M6*N6/100,0)</f>
        <v>0</v>
      </c>
      <c r="R6" s="52"/>
      <c r="S6" s="53"/>
      <c r="T6" s="54"/>
      <c r="AB6" s="1">
        <f>O6</f>
        <v>0.116</v>
      </c>
    </row>
    <row r="7" spans="2:27" ht="21.75" customHeight="1">
      <c r="B7" s="38" t="s">
        <v>186</v>
      </c>
      <c r="C7" s="38" t="s">
        <v>130</v>
      </c>
      <c r="D7" s="55"/>
      <c r="E7" s="56"/>
      <c r="F7" s="57"/>
      <c r="G7" s="57">
        <v>1</v>
      </c>
      <c r="H7" s="57">
        <f t="shared" si="0"/>
        <v>0</v>
      </c>
      <c r="I7" s="57">
        <v>1</v>
      </c>
      <c r="J7" s="57">
        <v>10</v>
      </c>
      <c r="K7" s="56" t="s">
        <v>188</v>
      </c>
      <c r="L7" s="57" t="s">
        <v>168</v>
      </c>
      <c r="M7" s="57">
        <v>0.028</v>
      </c>
      <c r="N7" s="57">
        <v>100</v>
      </c>
      <c r="O7" s="57">
        <f t="shared" si="1"/>
        <v>0.028</v>
      </c>
      <c r="P7" s="58"/>
      <c r="Q7" s="58">
        <f t="shared" si="2"/>
        <v>0</v>
      </c>
      <c r="R7" s="58"/>
      <c r="S7" s="2"/>
      <c r="T7" s="3"/>
      <c r="AA7" s="1">
        <f>O7</f>
        <v>0.028</v>
      </c>
    </row>
    <row r="8" spans="2:28" ht="21.75" customHeight="1">
      <c r="B8" s="38" t="s">
        <v>186</v>
      </c>
      <c r="C8" s="38" t="s">
        <v>26</v>
      </c>
      <c r="D8" s="55" t="s">
        <v>27</v>
      </c>
      <c r="E8" s="56" t="s">
        <v>25</v>
      </c>
      <c r="F8" s="57" t="s">
        <v>28</v>
      </c>
      <c r="G8" s="57">
        <v>3</v>
      </c>
      <c r="H8" s="57">
        <f t="shared" si="0"/>
        <v>0.5</v>
      </c>
      <c r="I8" s="57">
        <v>2.5</v>
      </c>
      <c r="J8" s="57">
        <v>10</v>
      </c>
      <c r="K8" s="56" t="s">
        <v>187</v>
      </c>
      <c r="L8" s="57" t="s">
        <v>169</v>
      </c>
      <c r="M8" s="57">
        <v>0.147</v>
      </c>
      <c r="N8" s="57">
        <v>100</v>
      </c>
      <c r="O8" s="57">
        <f t="shared" si="1"/>
        <v>0.3675</v>
      </c>
      <c r="P8" s="58"/>
      <c r="Q8" s="58">
        <f t="shared" si="2"/>
        <v>0</v>
      </c>
      <c r="R8" s="58"/>
      <c r="S8" s="2"/>
      <c r="T8" s="3"/>
      <c r="AB8" s="1">
        <f>O8</f>
        <v>0.3675</v>
      </c>
    </row>
    <row r="9" spans="2:27" ht="21.75" customHeight="1">
      <c r="B9" s="38" t="s">
        <v>186</v>
      </c>
      <c r="C9" s="38" t="s">
        <v>26</v>
      </c>
      <c r="D9" s="55"/>
      <c r="E9" s="56"/>
      <c r="F9" s="57"/>
      <c r="G9" s="57">
        <v>3</v>
      </c>
      <c r="H9" s="57">
        <f t="shared" si="0"/>
        <v>0.5</v>
      </c>
      <c r="I9" s="57">
        <v>2.5</v>
      </c>
      <c r="J9" s="57">
        <v>10</v>
      </c>
      <c r="K9" s="56" t="s">
        <v>188</v>
      </c>
      <c r="L9" s="57" t="s">
        <v>168</v>
      </c>
      <c r="M9" s="57">
        <v>0.037</v>
      </c>
      <c r="N9" s="57">
        <v>100</v>
      </c>
      <c r="O9" s="57">
        <f t="shared" si="1"/>
        <v>0.0925</v>
      </c>
      <c r="P9" s="58"/>
      <c r="Q9" s="58">
        <f t="shared" si="2"/>
        <v>0</v>
      </c>
      <c r="R9" s="58"/>
      <c r="S9" s="2"/>
      <c r="T9" s="3"/>
      <c r="AA9" s="1">
        <f>O9</f>
        <v>0.0925</v>
      </c>
    </row>
    <row r="10" spans="2:28" ht="21.75" customHeight="1">
      <c r="B10" s="38" t="s">
        <v>186</v>
      </c>
      <c r="C10" s="38" t="s">
        <v>51</v>
      </c>
      <c r="D10" s="55" t="s">
        <v>27</v>
      </c>
      <c r="E10" s="56" t="s">
        <v>50</v>
      </c>
      <c r="F10" s="57" t="s">
        <v>28</v>
      </c>
      <c r="G10" s="57">
        <v>5</v>
      </c>
      <c r="H10" s="57">
        <f t="shared" si="0"/>
        <v>0.5</v>
      </c>
      <c r="I10" s="57">
        <v>4.5</v>
      </c>
      <c r="J10" s="57">
        <v>10</v>
      </c>
      <c r="K10" s="56" t="s">
        <v>187</v>
      </c>
      <c r="L10" s="57" t="s">
        <v>169</v>
      </c>
      <c r="M10" s="57">
        <v>0.2</v>
      </c>
      <c r="N10" s="57">
        <v>100</v>
      </c>
      <c r="O10" s="57">
        <f t="shared" si="1"/>
        <v>0.9</v>
      </c>
      <c r="P10" s="58"/>
      <c r="Q10" s="58">
        <f t="shared" si="2"/>
        <v>0</v>
      </c>
      <c r="R10" s="58"/>
      <c r="S10" s="2"/>
      <c r="T10" s="3"/>
      <c r="AB10" s="1">
        <f>O10</f>
        <v>0.9</v>
      </c>
    </row>
    <row r="11" spans="2:27" ht="21.75" customHeight="1">
      <c r="B11" s="38" t="s">
        <v>186</v>
      </c>
      <c r="C11" s="38" t="s">
        <v>51</v>
      </c>
      <c r="D11" s="55"/>
      <c r="E11" s="56"/>
      <c r="F11" s="57"/>
      <c r="G11" s="57">
        <v>5</v>
      </c>
      <c r="H11" s="57">
        <f t="shared" si="0"/>
        <v>0.5</v>
      </c>
      <c r="I11" s="57">
        <v>4.5</v>
      </c>
      <c r="J11" s="57">
        <v>10</v>
      </c>
      <c r="K11" s="56" t="s">
        <v>188</v>
      </c>
      <c r="L11" s="57" t="s">
        <v>168</v>
      </c>
      <c r="M11" s="57">
        <v>0.056</v>
      </c>
      <c r="N11" s="57">
        <v>100</v>
      </c>
      <c r="O11" s="57">
        <f t="shared" si="1"/>
        <v>0.252</v>
      </c>
      <c r="P11" s="58"/>
      <c r="Q11" s="58">
        <f t="shared" si="2"/>
        <v>0</v>
      </c>
      <c r="R11" s="58"/>
      <c r="S11" s="2"/>
      <c r="T11" s="3"/>
      <c r="AA11" s="1">
        <f>O11</f>
        <v>0.252</v>
      </c>
    </row>
    <row r="12" spans="2:28" ht="21.75" customHeight="1">
      <c r="B12" s="38" t="s">
        <v>186</v>
      </c>
      <c r="C12" s="38" t="s">
        <v>67</v>
      </c>
      <c r="D12" s="55" t="s">
        <v>27</v>
      </c>
      <c r="E12" s="56" t="s">
        <v>66</v>
      </c>
      <c r="F12" s="57" t="s">
        <v>28</v>
      </c>
      <c r="G12" s="57">
        <v>7</v>
      </c>
      <c r="H12" s="57">
        <f t="shared" si="0"/>
        <v>1</v>
      </c>
      <c r="I12" s="57">
        <v>6</v>
      </c>
      <c r="J12" s="57">
        <v>10</v>
      </c>
      <c r="K12" s="56" t="s">
        <v>187</v>
      </c>
      <c r="L12" s="57" t="s">
        <v>169</v>
      </c>
      <c r="M12" s="57">
        <v>0.248</v>
      </c>
      <c r="N12" s="57">
        <v>100</v>
      </c>
      <c r="O12" s="57">
        <f t="shared" si="1"/>
        <v>1.488</v>
      </c>
      <c r="P12" s="58"/>
      <c r="Q12" s="58">
        <f t="shared" si="2"/>
        <v>0</v>
      </c>
      <c r="R12" s="58"/>
      <c r="S12" s="2"/>
      <c r="T12" s="3"/>
      <c r="AB12" s="1">
        <f>O12</f>
        <v>1.488</v>
      </c>
    </row>
    <row r="13" spans="2:27" ht="21.75" customHeight="1">
      <c r="B13" s="38" t="s">
        <v>186</v>
      </c>
      <c r="C13" s="38" t="s">
        <v>67</v>
      </c>
      <c r="D13" s="55"/>
      <c r="E13" s="56"/>
      <c r="F13" s="57"/>
      <c r="G13" s="57">
        <v>7</v>
      </c>
      <c r="H13" s="57">
        <f t="shared" si="0"/>
        <v>1</v>
      </c>
      <c r="I13" s="57">
        <v>6</v>
      </c>
      <c r="J13" s="57">
        <v>10</v>
      </c>
      <c r="K13" s="56" t="s">
        <v>188</v>
      </c>
      <c r="L13" s="57" t="s">
        <v>168</v>
      </c>
      <c r="M13" s="57">
        <v>0.063</v>
      </c>
      <c r="N13" s="57">
        <v>100</v>
      </c>
      <c r="O13" s="57">
        <f t="shared" si="1"/>
        <v>0.378</v>
      </c>
      <c r="P13" s="58"/>
      <c r="Q13" s="58">
        <f t="shared" si="2"/>
        <v>0</v>
      </c>
      <c r="R13" s="58"/>
      <c r="S13" s="2"/>
      <c r="T13" s="3"/>
      <c r="AA13" s="1">
        <f>O13</f>
        <v>0.378</v>
      </c>
    </row>
    <row r="14" spans="2:28" ht="21.75" customHeight="1">
      <c r="B14" s="38" t="s">
        <v>186</v>
      </c>
      <c r="C14" s="38" t="s">
        <v>136</v>
      </c>
      <c r="D14" s="55" t="s">
        <v>111</v>
      </c>
      <c r="E14" s="56" t="s">
        <v>137</v>
      </c>
      <c r="F14" s="57" t="s">
        <v>45</v>
      </c>
      <c r="G14" s="57">
        <v>1</v>
      </c>
      <c r="H14" s="57">
        <f t="shared" si="0"/>
        <v>0</v>
      </c>
      <c r="I14" s="57">
        <v>1</v>
      </c>
      <c r="J14" s="57"/>
      <c r="K14" s="56" t="s">
        <v>187</v>
      </c>
      <c r="L14" s="57" t="s">
        <v>169</v>
      </c>
      <c r="M14" s="57">
        <v>0.057</v>
      </c>
      <c r="N14" s="57">
        <v>100</v>
      </c>
      <c r="O14" s="57">
        <f t="shared" si="1"/>
        <v>0.057</v>
      </c>
      <c r="P14" s="58"/>
      <c r="Q14" s="58">
        <f t="shared" si="2"/>
        <v>0</v>
      </c>
      <c r="R14" s="58"/>
      <c r="S14" s="2"/>
      <c r="T14" s="3"/>
      <c r="AB14" s="1">
        <f>O14</f>
        <v>0.057</v>
      </c>
    </row>
    <row r="15" spans="2:28" ht="21.75" customHeight="1">
      <c r="B15" s="38" t="s">
        <v>186</v>
      </c>
      <c r="C15" s="38" t="s">
        <v>110</v>
      </c>
      <c r="D15" s="55" t="s">
        <v>111</v>
      </c>
      <c r="E15" s="56" t="s">
        <v>112</v>
      </c>
      <c r="F15" s="57" t="s">
        <v>45</v>
      </c>
      <c r="G15" s="57">
        <v>1</v>
      </c>
      <c r="H15" s="57">
        <f t="shared" si="0"/>
        <v>0</v>
      </c>
      <c r="I15" s="57">
        <v>1</v>
      </c>
      <c r="J15" s="57"/>
      <c r="K15" s="56" t="s">
        <v>187</v>
      </c>
      <c r="L15" s="57" t="s">
        <v>169</v>
      </c>
      <c r="M15" s="57">
        <v>0.057</v>
      </c>
      <c r="N15" s="57">
        <v>100</v>
      </c>
      <c r="O15" s="57">
        <f t="shared" si="1"/>
        <v>0.057</v>
      </c>
      <c r="P15" s="58"/>
      <c r="Q15" s="58">
        <f t="shared" si="2"/>
        <v>0</v>
      </c>
      <c r="R15" s="58"/>
      <c r="S15" s="2"/>
      <c r="T15" s="3"/>
      <c r="AB15" s="1">
        <f>O15</f>
        <v>0.057</v>
      </c>
    </row>
    <row r="16" spans="2:28" ht="21.75" customHeight="1">
      <c r="B16" s="38" t="s">
        <v>186</v>
      </c>
      <c r="C16" s="38" t="s">
        <v>139</v>
      </c>
      <c r="D16" s="55" t="s">
        <v>111</v>
      </c>
      <c r="E16" s="56" t="s">
        <v>140</v>
      </c>
      <c r="F16" s="57" t="s">
        <v>45</v>
      </c>
      <c r="G16" s="57">
        <v>1</v>
      </c>
      <c r="H16" s="57">
        <f t="shared" si="0"/>
        <v>0</v>
      </c>
      <c r="I16" s="57">
        <v>1</v>
      </c>
      <c r="J16" s="57"/>
      <c r="K16" s="56" t="s">
        <v>187</v>
      </c>
      <c r="L16" s="57" t="s">
        <v>169</v>
      </c>
      <c r="M16" s="57">
        <v>0.057</v>
      </c>
      <c r="N16" s="57">
        <v>100</v>
      </c>
      <c r="O16" s="57">
        <f t="shared" si="1"/>
        <v>0.057</v>
      </c>
      <c r="P16" s="58"/>
      <c r="Q16" s="58">
        <f t="shared" si="2"/>
        <v>0</v>
      </c>
      <c r="R16" s="58"/>
      <c r="S16" s="2"/>
      <c r="T16" s="3"/>
      <c r="AB16" s="1">
        <f>O16</f>
        <v>0.057</v>
      </c>
    </row>
    <row r="17" spans="2:28" ht="21.75" customHeight="1">
      <c r="B17" s="38" t="s">
        <v>186</v>
      </c>
      <c r="C17" s="38" t="s">
        <v>118</v>
      </c>
      <c r="D17" s="55" t="s">
        <v>111</v>
      </c>
      <c r="E17" s="56" t="s">
        <v>119</v>
      </c>
      <c r="F17" s="57" t="s">
        <v>45</v>
      </c>
      <c r="G17" s="57">
        <v>1</v>
      </c>
      <c r="H17" s="57">
        <f t="shared" si="0"/>
        <v>0</v>
      </c>
      <c r="I17" s="57">
        <v>1</v>
      </c>
      <c r="J17" s="57"/>
      <c r="K17" s="56" t="s">
        <v>187</v>
      </c>
      <c r="L17" s="57" t="s">
        <v>169</v>
      </c>
      <c r="M17" s="57">
        <v>0.057</v>
      </c>
      <c r="N17" s="57">
        <v>100</v>
      </c>
      <c r="O17" s="57">
        <f t="shared" si="1"/>
        <v>0.057</v>
      </c>
      <c r="P17" s="58"/>
      <c r="Q17" s="58">
        <f t="shared" si="2"/>
        <v>0</v>
      </c>
      <c r="R17" s="58"/>
      <c r="S17" s="2"/>
      <c r="T17" s="3"/>
      <c r="AB17" s="1">
        <f>O17</f>
        <v>0.057</v>
      </c>
    </row>
    <row r="18" spans="2:20" ht="21.75" customHeight="1">
      <c r="B18" s="38" t="s">
        <v>186</v>
      </c>
      <c r="C18" s="38" t="s">
        <v>188</v>
      </c>
      <c r="D18" s="55" t="s">
        <v>189</v>
      </c>
      <c r="E18" s="56" t="s">
        <v>168</v>
      </c>
      <c r="F18" s="57" t="s">
        <v>190</v>
      </c>
      <c r="G18" s="57">
        <v>1</v>
      </c>
      <c r="H18" s="57">
        <v>100</v>
      </c>
      <c r="I18" s="57">
        <v>0.7505</v>
      </c>
      <c r="J18" s="57"/>
      <c r="K18" s="56"/>
      <c r="L18" s="57"/>
      <c r="M18" s="57"/>
      <c r="N18" s="57"/>
      <c r="O18" s="57">
        <f t="shared" si="1"/>
      </c>
      <c r="P18" s="58"/>
      <c r="Q18" s="58">
        <f t="shared" si="2"/>
        <v>0</v>
      </c>
      <c r="R18" s="58"/>
      <c r="S18" s="2"/>
      <c r="T18" s="3"/>
    </row>
    <row r="19" spans="2:20" ht="21.75" customHeight="1">
      <c r="B19" s="38" t="s">
        <v>186</v>
      </c>
      <c r="C19" s="38" t="s">
        <v>187</v>
      </c>
      <c r="D19" s="55" t="s">
        <v>189</v>
      </c>
      <c r="E19" s="56" t="s">
        <v>169</v>
      </c>
      <c r="F19" s="57" t="s">
        <v>190</v>
      </c>
      <c r="G19" s="57">
        <v>3</v>
      </c>
      <c r="H19" s="57">
        <v>100</v>
      </c>
      <c r="I19" s="57">
        <v>3.0995</v>
      </c>
      <c r="J19" s="57"/>
      <c r="K19" s="56"/>
      <c r="L19" s="57"/>
      <c r="M19" s="57"/>
      <c r="N19" s="57"/>
      <c r="O19" s="57">
        <f t="shared" si="1"/>
      </c>
      <c r="P19" s="58"/>
      <c r="Q19" s="58">
        <f t="shared" si="2"/>
        <v>0</v>
      </c>
      <c r="R19" s="58"/>
      <c r="S19" s="2"/>
      <c r="T19" s="3"/>
    </row>
    <row r="20" spans="4:20" ht="21.75" customHeight="1">
      <c r="D20" s="55"/>
      <c r="E20" s="56"/>
      <c r="F20" s="57"/>
      <c r="G20" s="57"/>
      <c r="H20" s="57">
        <f aca="true" t="shared" si="3" ref="H20:H29">IF(I20&lt;&gt;0,G20-I20,"")</f>
      </c>
      <c r="I20" s="57"/>
      <c r="J20" s="57"/>
      <c r="K20" s="56"/>
      <c r="L20" s="57"/>
      <c r="M20" s="57"/>
      <c r="N20" s="57"/>
      <c r="O20" s="57">
        <f t="shared" si="1"/>
      </c>
      <c r="P20" s="58"/>
      <c r="Q20" s="58">
        <f t="shared" si="2"/>
        <v>0</v>
      </c>
      <c r="R20" s="58"/>
      <c r="S20" s="2"/>
      <c r="T20" s="3"/>
    </row>
    <row r="21" spans="4:20" ht="21.75" customHeight="1">
      <c r="D21" s="55"/>
      <c r="E21" s="56"/>
      <c r="F21" s="57"/>
      <c r="G21" s="57"/>
      <c r="H21" s="57">
        <f t="shared" si="3"/>
      </c>
      <c r="I21" s="57"/>
      <c r="J21" s="57"/>
      <c r="K21" s="56"/>
      <c r="L21" s="57"/>
      <c r="M21" s="57"/>
      <c r="N21" s="57"/>
      <c r="O21" s="57">
        <f t="shared" si="1"/>
      </c>
      <c r="P21" s="58"/>
      <c r="Q21" s="58">
        <f t="shared" si="2"/>
        <v>0</v>
      </c>
      <c r="R21" s="58"/>
      <c r="S21" s="2"/>
      <c r="T21" s="3"/>
    </row>
    <row r="22" spans="4:20" ht="21.75" customHeight="1">
      <c r="D22" s="55"/>
      <c r="E22" s="56"/>
      <c r="F22" s="57"/>
      <c r="G22" s="57"/>
      <c r="H22" s="57">
        <f t="shared" si="3"/>
      </c>
      <c r="I22" s="57"/>
      <c r="J22" s="57"/>
      <c r="K22" s="56"/>
      <c r="L22" s="57"/>
      <c r="M22" s="57"/>
      <c r="N22" s="57"/>
      <c r="O22" s="57">
        <f t="shared" si="1"/>
      </c>
      <c r="P22" s="58"/>
      <c r="Q22" s="58">
        <f t="shared" si="2"/>
        <v>0</v>
      </c>
      <c r="R22" s="58"/>
      <c r="S22" s="2"/>
      <c r="T22" s="3"/>
    </row>
    <row r="23" spans="4:20" ht="21.75" customHeight="1">
      <c r="D23" s="55"/>
      <c r="E23" s="56"/>
      <c r="F23" s="57"/>
      <c r="G23" s="57"/>
      <c r="H23" s="57">
        <f t="shared" si="3"/>
      </c>
      <c r="I23" s="57"/>
      <c r="J23" s="57"/>
      <c r="K23" s="56"/>
      <c r="L23" s="57"/>
      <c r="M23" s="57"/>
      <c r="N23" s="57"/>
      <c r="O23" s="57">
        <f t="shared" si="1"/>
      </c>
      <c r="P23" s="58"/>
      <c r="Q23" s="58">
        <f t="shared" si="2"/>
        <v>0</v>
      </c>
      <c r="R23" s="58"/>
      <c r="S23" s="2"/>
      <c r="T23" s="3"/>
    </row>
    <row r="24" spans="4:20" ht="21.75" customHeight="1">
      <c r="D24" s="55"/>
      <c r="E24" s="56"/>
      <c r="F24" s="57"/>
      <c r="G24" s="57"/>
      <c r="H24" s="57">
        <f t="shared" si="3"/>
      </c>
      <c r="I24" s="57"/>
      <c r="J24" s="57"/>
      <c r="K24" s="56"/>
      <c r="L24" s="57"/>
      <c r="M24" s="57"/>
      <c r="N24" s="57"/>
      <c r="O24" s="57">
        <f t="shared" si="1"/>
      </c>
      <c r="P24" s="58"/>
      <c r="Q24" s="58">
        <f t="shared" si="2"/>
        <v>0</v>
      </c>
      <c r="R24" s="58"/>
      <c r="S24" s="2"/>
      <c r="T24" s="3"/>
    </row>
    <row r="25" spans="4:20" ht="21.75" customHeight="1">
      <c r="D25" s="55"/>
      <c r="E25" s="56"/>
      <c r="F25" s="57"/>
      <c r="G25" s="57"/>
      <c r="H25" s="57">
        <f t="shared" si="3"/>
      </c>
      <c r="I25" s="57"/>
      <c r="J25" s="57"/>
      <c r="K25" s="56"/>
      <c r="L25" s="57"/>
      <c r="M25" s="57"/>
      <c r="N25" s="57"/>
      <c r="O25" s="57">
        <f t="shared" si="1"/>
      </c>
      <c r="P25" s="58"/>
      <c r="Q25" s="58">
        <f t="shared" si="2"/>
        <v>0</v>
      </c>
      <c r="R25" s="58"/>
      <c r="S25" s="2"/>
      <c r="T25" s="3"/>
    </row>
    <row r="26" spans="4:20" ht="21.75" customHeight="1">
      <c r="D26" s="55"/>
      <c r="E26" s="56"/>
      <c r="F26" s="57"/>
      <c r="G26" s="57"/>
      <c r="H26" s="57">
        <f t="shared" si="3"/>
      </c>
      <c r="I26" s="57"/>
      <c r="J26" s="57"/>
      <c r="K26" s="56"/>
      <c r="L26" s="57"/>
      <c r="M26" s="57"/>
      <c r="N26" s="57"/>
      <c r="O26" s="57">
        <f t="shared" si="1"/>
      </c>
      <c r="P26" s="58"/>
      <c r="Q26" s="58">
        <f t="shared" si="2"/>
        <v>0</v>
      </c>
      <c r="R26" s="58"/>
      <c r="S26" s="2"/>
      <c r="T26" s="3"/>
    </row>
    <row r="27" spans="4:20" ht="21.75" customHeight="1">
      <c r="D27" s="55"/>
      <c r="E27" s="56"/>
      <c r="F27" s="57"/>
      <c r="G27" s="57"/>
      <c r="H27" s="57">
        <f t="shared" si="3"/>
      </c>
      <c r="I27" s="57"/>
      <c r="J27" s="57"/>
      <c r="K27" s="56"/>
      <c r="L27" s="57"/>
      <c r="M27" s="57"/>
      <c r="N27" s="57"/>
      <c r="O27" s="57">
        <f t="shared" si="1"/>
      </c>
      <c r="P27" s="58"/>
      <c r="Q27" s="58">
        <f t="shared" si="2"/>
        <v>0</v>
      </c>
      <c r="R27" s="58"/>
      <c r="S27" s="2"/>
      <c r="T27" s="3"/>
    </row>
    <row r="28" spans="4:20" ht="21.75" customHeight="1">
      <c r="D28" s="55"/>
      <c r="E28" s="56"/>
      <c r="F28" s="57"/>
      <c r="G28" s="57"/>
      <c r="H28" s="57">
        <f t="shared" si="3"/>
      </c>
      <c r="I28" s="57"/>
      <c r="J28" s="57"/>
      <c r="K28" s="56"/>
      <c r="L28" s="57"/>
      <c r="M28" s="57"/>
      <c r="N28" s="57"/>
      <c r="O28" s="57">
        <f t="shared" si="1"/>
      </c>
      <c r="P28" s="58"/>
      <c r="Q28" s="58">
        <f t="shared" si="2"/>
        <v>0</v>
      </c>
      <c r="R28" s="58"/>
      <c r="S28" s="2"/>
      <c r="T28" s="3"/>
    </row>
    <row r="29" spans="4:20" ht="21.75" customHeight="1" thickBot="1">
      <c r="D29" s="59"/>
      <c r="E29" s="60"/>
      <c r="F29" s="61"/>
      <c r="G29" s="61"/>
      <c r="H29" s="62">
        <f t="shared" si="3"/>
      </c>
      <c r="I29" s="61"/>
      <c r="J29" s="61"/>
      <c r="K29" s="60"/>
      <c r="L29" s="61"/>
      <c r="M29" s="61"/>
      <c r="N29" s="61"/>
      <c r="O29" s="61">
        <f t="shared" si="1"/>
      </c>
      <c r="P29" s="63"/>
      <c r="Q29" s="63">
        <f t="shared" si="2"/>
        <v>0</v>
      </c>
      <c r="R29" s="63"/>
      <c r="S29" s="6"/>
      <c r="T29" s="7"/>
    </row>
    <row r="31" ht="21.75" customHeight="1">
      <c r="B31" s="38" t="s">
        <v>170</v>
      </c>
    </row>
    <row r="32" spans="4:18" ht="21.75" customHeight="1" thickBot="1">
      <c r="D32" s="98" t="s">
        <v>198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45"/>
      <c r="Q32" s="45"/>
      <c r="R32" s="45"/>
    </row>
    <row r="33" spans="1:20" s="64" customFormat="1" ht="21.75" customHeight="1">
      <c r="A33" s="72" t="str">
        <f>$A$4</f>
        <v>번호</v>
      </c>
      <c r="B33" s="95" t="str">
        <f>$B$4</f>
        <v>공종코드</v>
      </c>
      <c r="C33" s="95" t="str">
        <f>$C$4</f>
        <v>코드</v>
      </c>
      <c r="D33" s="96" t="str">
        <f>$D$4</f>
        <v>명   칭</v>
      </c>
      <c r="E33" s="86" t="str">
        <f>$E$4</f>
        <v>규   격</v>
      </c>
      <c r="F33" s="86" t="str">
        <f>$F$4</f>
        <v>단위</v>
      </c>
      <c r="G33" s="86" t="str">
        <f>$G$4</f>
        <v>수량</v>
      </c>
      <c r="H33" s="86"/>
      <c r="I33" s="86"/>
      <c r="J33" s="86"/>
      <c r="K33" s="93" t="str">
        <f>$K4</f>
        <v>코드</v>
      </c>
      <c r="L33" s="86" t="str">
        <f>$L$4</f>
        <v>공량산출</v>
      </c>
      <c r="M33" s="86"/>
      <c r="N33" s="86"/>
      <c r="O33" s="86"/>
      <c r="P33" s="87" t="str">
        <f>$P$4</f>
        <v>단 위 단 가 산 출</v>
      </c>
      <c r="Q33" s="88"/>
      <c r="R33" s="89"/>
      <c r="S33" s="86" t="str">
        <f>$S$4</f>
        <v>품셈근거</v>
      </c>
      <c r="T33" s="91" t="str">
        <f>$T$4</f>
        <v>비고</v>
      </c>
    </row>
    <row r="34" spans="1:20" s="64" customFormat="1" ht="21.75" customHeight="1" thickBot="1">
      <c r="A34" s="72"/>
      <c r="B34" s="95"/>
      <c r="C34" s="95"/>
      <c r="D34" s="97"/>
      <c r="E34" s="90"/>
      <c r="F34" s="90"/>
      <c r="G34" s="47" t="str">
        <f>$G$5</f>
        <v>결정수량</v>
      </c>
      <c r="H34" s="47" t="str">
        <f>$H$5</f>
        <v>할증</v>
      </c>
      <c r="I34" s="47" t="str">
        <f>$I$5</f>
        <v>산출수량</v>
      </c>
      <c r="J34" s="47" t="str">
        <f>$J$5</f>
        <v>재할%</v>
      </c>
      <c r="K34" s="94"/>
      <c r="L34" s="47" t="str">
        <f>$L$5</f>
        <v>명칭</v>
      </c>
      <c r="M34" s="47" t="str">
        <f>$M$5</f>
        <v>품셈</v>
      </c>
      <c r="N34" s="47" t="str">
        <f>$N$5</f>
        <v>할증%</v>
      </c>
      <c r="O34" s="47" t="str">
        <f>$O$5</f>
        <v>공량</v>
      </c>
      <c r="P34" s="47" t="str">
        <f>$P$5</f>
        <v>단가</v>
      </c>
      <c r="Q34" s="47" t="str">
        <f>$Q$5</f>
        <v>단위단가</v>
      </c>
      <c r="R34" s="47" t="str">
        <f>$R$5</f>
        <v>단위계</v>
      </c>
      <c r="S34" s="90"/>
      <c r="T34" s="92"/>
    </row>
    <row r="35" spans="2:28" ht="21.75" customHeight="1">
      <c r="B35" s="38" t="s">
        <v>191</v>
      </c>
      <c r="C35" s="38" t="s">
        <v>67</v>
      </c>
      <c r="D35" s="65" t="s">
        <v>27</v>
      </c>
      <c r="E35" s="66" t="s">
        <v>66</v>
      </c>
      <c r="F35" s="67" t="s">
        <v>28</v>
      </c>
      <c r="G35" s="67">
        <v>2</v>
      </c>
      <c r="H35" s="57">
        <f>IF(I35&lt;&gt;0,G35-I35,"")</f>
        <v>0.5</v>
      </c>
      <c r="I35" s="67">
        <v>1.5</v>
      </c>
      <c r="J35" s="67">
        <v>10</v>
      </c>
      <c r="K35" s="66" t="s">
        <v>187</v>
      </c>
      <c r="L35" s="67" t="s">
        <v>169</v>
      </c>
      <c r="M35" s="67">
        <v>0.248</v>
      </c>
      <c r="N35" s="67">
        <v>160</v>
      </c>
      <c r="O35" s="67">
        <f aca="true" t="shared" si="4" ref="O35:O58">IF(I35*M35=0,"",I35*M35*(N35/100))</f>
        <v>0.5952000000000001</v>
      </c>
      <c r="P35" s="69"/>
      <c r="Q35" s="58">
        <f aca="true" t="shared" si="5" ref="Q35:Q58">ROUND(P35*M35*N35/100,0)</f>
        <v>0</v>
      </c>
      <c r="R35" s="69"/>
      <c r="S35" s="70"/>
      <c r="T35" s="71"/>
      <c r="AB35" s="1">
        <f>O35</f>
        <v>0.5952000000000001</v>
      </c>
    </row>
    <row r="36" spans="2:27" ht="21.75" customHeight="1">
      <c r="B36" s="38" t="s">
        <v>191</v>
      </c>
      <c r="C36" s="38" t="s">
        <v>67</v>
      </c>
      <c r="D36" s="55"/>
      <c r="E36" s="56"/>
      <c r="F36" s="57"/>
      <c r="G36" s="57">
        <v>2</v>
      </c>
      <c r="H36" s="57">
        <f>IF(I36&lt;&gt;0,G36-I36,"")</f>
        <v>0.5</v>
      </c>
      <c r="I36" s="57">
        <v>1.5</v>
      </c>
      <c r="J36" s="57">
        <v>10</v>
      </c>
      <c r="K36" s="56" t="s">
        <v>188</v>
      </c>
      <c r="L36" s="57" t="s">
        <v>168</v>
      </c>
      <c r="M36" s="57">
        <v>0.063</v>
      </c>
      <c r="N36" s="57">
        <v>160</v>
      </c>
      <c r="O36" s="57">
        <f t="shared" si="4"/>
        <v>0.1512</v>
      </c>
      <c r="P36" s="58"/>
      <c r="Q36" s="58">
        <f t="shared" si="5"/>
        <v>0</v>
      </c>
      <c r="R36" s="58"/>
      <c r="S36" s="2"/>
      <c r="T36" s="3"/>
      <c r="AA36" s="1">
        <f>O36</f>
        <v>0.1512</v>
      </c>
    </row>
    <row r="37" spans="2:28" ht="21.75" customHeight="1">
      <c r="B37" s="38" t="s">
        <v>191</v>
      </c>
      <c r="C37" s="38" t="s">
        <v>118</v>
      </c>
      <c r="D37" s="55" t="s">
        <v>111</v>
      </c>
      <c r="E37" s="56" t="s">
        <v>119</v>
      </c>
      <c r="F37" s="57" t="s">
        <v>45</v>
      </c>
      <c r="G37" s="57">
        <v>1</v>
      </c>
      <c r="H37" s="57">
        <f>IF(I37&lt;&gt;0,G37-I37,"")</f>
        <v>0</v>
      </c>
      <c r="I37" s="57">
        <v>1</v>
      </c>
      <c r="J37" s="57"/>
      <c r="K37" s="56" t="s">
        <v>187</v>
      </c>
      <c r="L37" s="57" t="s">
        <v>169</v>
      </c>
      <c r="M37" s="57">
        <v>0.057</v>
      </c>
      <c r="N37" s="57">
        <v>160</v>
      </c>
      <c r="O37" s="57">
        <f t="shared" si="4"/>
        <v>0.0912</v>
      </c>
      <c r="P37" s="58"/>
      <c r="Q37" s="58">
        <f t="shared" si="5"/>
        <v>0</v>
      </c>
      <c r="R37" s="58"/>
      <c r="S37" s="2"/>
      <c r="T37" s="3"/>
      <c r="AB37" s="1">
        <f>O37</f>
        <v>0.0912</v>
      </c>
    </row>
    <row r="38" spans="2:20" ht="21.75" customHeight="1">
      <c r="B38" s="38" t="s">
        <v>191</v>
      </c>
      <c r="C38" s="38" t="s">
        <v>188</v>
      </c>
      <c r="D38" s="55" t="s">
        <v>189</v>
      </c>
      <c r="E38" s="56" t="s">
        <v>168</v>
      </c>
      <c r="F38" s="57" t="s">
        <v>190</v>
      </c>
      <c r="G38" s="57">
        <v>0.1512</v>
      </c>
      <c r="H38" s="57">
        <v>100</v>
      </c>
      <c r="I38" s="57">
        <v>0.1512</v>
      </c>
      <c r="J38" s="57"/>
      <c r="K38" s="56"/>
      <c r="L38" s="57"/>
      <c r="M38" s="57"/>
      <c r="N38" s="57"/>
      <c r="O38" s="57">
        <f t="shared" si="4"/>
      </c>
      <c r="P38" s="58"/>
      <c r="Q38" s="58">
        <f t="shared" si="5"/>
        <v>0</v>
      </c>
      <c r="R38" s="58"/>
      <c r="S38" s="2"/>
      <c r="T38" s="3"/>
    </row>
    <row r="39" spans="2:20" ht="21.75" customHeight="1">
      <c r="B39" s="38" t="s">
        <v>191</v>
      </c>
      <c r="C39" s="38" t="s">
        <v>187</v>
      </c>
      <c r="D39" s="55" t="s">
        <v>189</v>
      </c>
      <c r="E39" s="56" t="s">
        <v>169</v>
      </c>
      <c r="F39" s="57" t="s">
        <v>190</v>
      </c>
      <c r="G39" s="57">
        <v>1</v>
      </c>
      <c r="H39" s="57">
        <v>100</v>
      </c>
      <c r="I39" s="57">
        <v>0.6864</v>
      </c>
      <c r="J39" s="57"/>
      <c r="K39" s="56"/>
      <c r="L39" s="57"/>
      <c r="M39" s="57"/>
      <c r="N39" s="57"/>
      <c r="O39" s="57">
        <f t="shared" si="4"/>
      </c>
      <c r="P39" s="58"/>
      <c r="Q39" s="58">
        <f t="shared" si="5"/>
        <v>0</v>
      </c>
      <c r="R39" s="58"/>
      <c r="S39" s="2"/>
      <c r="T39" s="3"/>
    </row>
    <row r="40" spans="4:20" ht="21.75" customHeight="1">
      <c r="D40" s="55"/>
      <c r="E40" s="56"/>
      <c r="F40" s="57"/>
      <c r="G40" s="57"/>
      <c r="H40" s="57">
        <f aca="true" t="shared" si="6" ref="H40:H58">IF(I40&lt;&gt;0,G40-I40,"")</f>
      </c>
      <c r="I40" s="57"/>
      <c r="J40" s="57"/>
      <c r="K40" s="56"/>
      <c r="L40" s="57"/>
      <c r="M40" s="57"/>
      <c r="N40" s="57"/>
      <c r="O40" s="57">
        <f t="shared" si="4"/>
      </c>
      <c r="P40" s="58"/>
      <c r="Q40" s="58">
        <f t="shared" si="5"/>
        <v>0</v>
      </c>
      <c r="R40" s="58"/>
      <c r="S40" s="2"/>
      <c r="T40" s="3"/>
    </row>
    <row r="41" spans="4:20" ht="21.75" customHeight="1">
      <c r="D41" s="55"/>
      <c r="E41" s="56"/>
      <c r="F41" s="57"/>
      <c r="G41" s="57"/>
      <c r="H41" s="57">
        <f t="shared" si="6"/>
      </c>
      <c r="I41" s="57"/>
      <c r="J41" s="57"/>
      <c r="K41" s="56"/>
      <c r="L41" s="57"/>
      <c r="M41" s="57"/>
      <c r="N41" s="57"/>
      <c r="O41" s="57">
        <f t="shared" si="4"/>
      </c>
      <c r="P41" s="58"/>
      <c r="Q41" s="58">
        <f t="shared" si="5"/>
        <v>0</v>
      </c>
      <c r="R41" s="58"/>
      <c r="S41" s="2"/>
      <c r="T41" s="3"/>
    </row>
    <row r="42" spans="4:20" ht="21.75" customHeight="1">
      <c r="D42" s="55"/>
      <c r="E42" s="56"/>
      <c r="F42" s="57"/>
      <c r="G42" s="57"/>
      <c r="H42" s="57">
        <f t="shared" si="6"/>
      </c>
      <c r="I42" s="57"/>
      <c r="J42" s="57"/>
      <c r="K42" s="56"/>
      <c r="L42" s="57"/>
      <c r="M42" s="57"/>
      <c r="N42" s="57"/>
      <c r="O42" s="57">
        <f t="shared" si="4"/>
      </c>
      <c r="P42" s="58"/>
      <c r="Q42" s="58">
        <f t="shared" si="5"/>
        <v>0</v>
      </c>
      <c r="R42" s="58"/>
      <c r="S42" s="2"/>
      <c r="T42" s="3"/>
    </row>
    <row r="43" spans="4:20" ht="21.75" customHeight="1">
      <c r="D43" s="55"/>
      <c r="E43" s="56"/>
      <c r="F43" s="57"/>
      <c r="G43" s="57"/>
      <c r="H43" s="57">
        <f t="shared" si="6"/>
      </c>
      <c r="I43" s="57"/>
      <c r="J43" s="57"/>
      <c r="K43" s="56"/>
      <c r="L43" s="57"/>
      <c r="M43" s="57"/>
      <c r="N43" s="57"/>
      <c r="O43" s="57">
        <f t="shared" si="4"/>
      </c>
      <c r="P43" s="58"/>
      <c r="Q43" s="58">
        <f t="shared" si="5"/>
        <v>0</v>
      </c>
      <c r="R43" s="58"/>
      <c r="S43" s="2"/>
      <c r="T43" s="3"/>
    </row>
    <row r="44" spans="4:20" ht="21.75" customHeight="1">
      <c r="D44" s="55"/>
      <c r="E44" s="56"/>
      <c r="F44" s="57"/>
      <c r="G44" s="57"/>
      <c r="H44" s="57">
        <f t="shared" si="6"/>
      </c>
      <c r="I44" s="57"/>
      <c r="J44" s="57"/>
      <c r="K44" s="56"/>
      <c r="L44" s="57"/>
      <c r="M44" s="57"/>
      <c r="N44" s="57"/>
      <c r="O44" s="57">
        <f t="shared" si="4"/>
      </c>
      <c r="P44" s="58"/>
      <c r="Q44" s="58">
        <f t="shared" si="5"/>
        <v>0</v>
      </c>
      <c r="R44" s="58"/>
      <c r="S44" s="2"/>
      <c r="T44" s="3"/>
    </row>
    <row r="45" spans="4:20" ht="21.75" customHeight="1">
      <c r="D45" s="55"/>
      <c r="E45" s="56"/>
      <c r="F45" s="57"/>
      <c r="G45" s="57"/>
      <c r="H45" s="57">
        <f t="shared" si="6"/>
      </c>
      <c r="I45" s="57"/>
      <c r="J45" s="57"/>
      <c r="K45" s="56"/>
      <c r="L45" s="57"/>
      <c r="M45" s="57"/>
      <c r="N45" s="57"/>
      <c r="O45" s="57">
        <f t="shared" si="4"/>
      </c>
      <c r="P45" s="58"/>
      <c r="Q45" s="58">
        <f t="shared" si="5"/>
        <v>0</v>
      </c>
      <c r="R45" s="58"/>
      <c r="S45" s="2"/>
      <c r="T45" s="3"/>
    </row>
    <row r="46" spans="4:20" ht="21.75" customHeight="1">
      <c r="D46" s="55"/>
      <c r="E46" s="56"/>
      <c r="F46" s="57"/>
      <c r="G46" s="57"/>
      <c r="H46" s="57">
        <f t="shared" si="6"/>
      </c>
      <c r="I46" s="57"/>
      <c r="J46" s="57"/>
      <c r="K46" s="56"/>
      <c r="L46" s="57"/>
      <c r="M46" s="57"/>
      <c r="N46" s="57"/>
      <c r="O46" s="57">
        <f t="shared" si="4"/>
      </c>
      <c r="P46" s="58"/>
      <c r="Q46" s="58">
        <f t="shared" si="5"/>
        <v>0</v>
      </c>
      <c r="R46" s="58"/>
      <c r="S46" s="2"/>
      <c r="T46" s="3"/>
    </row>
    <row r="47" spans="4:20" ht="21.75" customHeight="1">
      <c r="D47" s="55"/>
      <c r="E47" s="56"/>
      <c r="F47" s="57"/>
      <c r="G47" s="57"/>
      <c r="H47" s="57">
        <f t="shared" si="6"/>
      </c>
      <c r="I47" s="57"/>
      <c r="J47" s="57"/>
      <c r="K47" s="56"/>
      <c r="L47" s="57"/>
      <c r="M47" s="57"/>
      <c r="N47" s="57"/>
      <c r="O47" s="57">
        <f t="shared" si="4"/>
      </c>
      <c r="P47" s="58"/>
      <c r="Q47" s="58">
        <f t="shared" si="5"/>
        <v>0</v>
      </c>
      <c r="R47" s="58"/>
      <c r="S47" s="2"/>
      <c r="T47" s="3"/>
    </row>
    <row r="48" spans="4:20" ht="21.75" customHeight="1">
      <c r="D48" s="55"/>
      <c r="E48" s="56"/>
      <c r="F48" s="57"/>
      <c r="G48" s="57"/>
      <c r="H48" s="57">
        <f t="shared" si="6"/>
      </c>
      <c r="I48" s="57"/>
      <c r="J48" s="57"/>
      <c r="K48" s="56"/>
      <c r="L48" s="57"/>
      <c r="M48" s="57"/>
      <c r="N48" s="57"/>
      <c r="O48" s="57">
        <f t="shared" si="4"/>
      </c>
      <c r="P48" s="58"/>
      <c r="Q48" s="58">
        <f t="shared" si="5"/>
        <v>0</v>
      </c>
      <c r="R48" s="58"/>
      <c r="S48" s="2"/>
      <c r="T48" s="3"/>
    </row>
    <row r="49" spans="4:20" ht="21.75" customHeight="1">
      <c r="D49" s="55"/>
      <c r="E49" s="56"/>
      <c r="F49" s="57"/>
      <c r="G49" s="57"/>
      <c r="H49" s="57">
        <f t="shared" si="6"/>
      </c>
      <c r="I49" s="57"/>
      <c r="J49" s="57"/>
      <c r="K49" s="56"/>
      <c r="L49" s="57"/>
      <c r="M49" s="57"/>
      <c r="N49" s="57"/>
      <c r="O49" s="57">
        <f t="shared" si="4"/>
      </c>
      <c r="P49" s="58"/>
      <c r="Q49" s="58">
        <f t="shared" si="5"/>
        <v>0</v>
      </c>
      <c r="R49" s="58"/>
      <c r="S49" s="2"/>
      <c r="T49" s="3"/>
    </row>
    <row r="50" spans="4:20" ht="21.75" customHeight="1">
      <c r="D50" s="55"/>
      <c r="E50" s="56"/>
      <c r="F50" s="57"/>
      <c r="G50" s="57"/>
      <c r="H50" s="57">
        <f t="shared" si="6"/>
      </c>
      <c r="I50" s="57"/>
      <c r="J50" s="57"/>
      <c r="K50" s="56"/>
      <c r="L50" s="57"/>
      <c r="M50" s="57"/>
      <c r="N50" s="57"/>
      <c r="O50" s="57">
        <f t="shared" si="4"/>
      </c>
      <c r="P50" s="58"/>
      <c r="Q50" s="58">
        <f t="shared" si="5"/>
        <v>0</v>
      </c>
      <c r="R50" s="58"/>
      <c r="S50" s="2"/>
      <c r="T50" s="3"/>
    </row>
    <row r="51" spans="4:20" ht="21.75" customHeight="1">
      <c r="D51" s="55"/>
      <c r="E51" s="56"/>
      <c r="F51" s="57"/>
      <c r="G51" s="57"/>
      <c r="H51" s="57">
        <f t="shared" si="6"/>
      </c>
      <c r="I51" s="57"/>
      <c r="J51" s="57"/>
      <c r="K51" s="56"/>
      <c r="L51" s="57"/>
      <c r="M51" s="57"/>
      <c r="N51" s="57"/>
      <c r="O51" s="57">
        <f t="shared" si="4"/>
      </c>
      <c r="P51" s="58"/>
      <c r="Q51" s="58">
        <f t="shared" si="5"/>
        <v>0</v>
      </c>
      <c r="R51" s="58"/>
      <c r="S51" s="2"/>
      <c r="T51" s="3"/>
    </row>
    <row r="52" spans="4:20" ht="21.75" customHeight="1">
      <c r="D52" s="55"/>
      <c r="E52" s="56"/>
      <c r="F52" s="57"/>
      <c r="G52" s="57"/>
      <c r="H52" s="57">
        <f t="shared" si="6"/>
      </c>
      <c r="I52" s="57"/>
      <c r="J52" s="57"/>
      <c r="K52" s="56"/>
      <c r="L52" s="57"/>
      <c r="M52" s="57"/>
      <c r="N52" s="57"/>
      <c r="O52" s="57">
        <f t="shared" si="4"/>
      </c>
      <c r="P52" s="58"/>
      <c r="Q52" s="58">
        <f t="shared" si="5"/>
        <v>0</v>
      </c>
      <c r="R52" s="58"/>
      <c r="S52" s="2"/>
      <c r="T52" s="3"/>
    </row>
    <row r="53" spans="4:20" ht="21.75" customHeight="1">
      <c r="D53" s="55"/>
      <c r="E53" s="56"/>
      <c r="F53" s="57"/>
      <c r="G53" s="57"/>
      <c r="H53" s="57">
        <f t="shared" si="6"/>
      </c>
      <c r="I53" s="57"/>
      <c r="J53" s="57"/>
      <c r="K53" s="56"/>
      <c r="L53" s="57"/>
      <c r="M53" s="57"/>
      <c r="N53" s="57"/>
      <c r="O53" s="57">
        <f t="shared" si="4"/>
      </c>
      <c r="P53" s="58"/>
      <c r="Q53" s="58">
        <f t="shared" si="5"/>
        <v>0</v>
      </c>
      <c r="R53" s="58"/>
      <c r="S53" s="2"/>
      <c r="T53" s="3"/>
    </row>
    <row r="54" spans="4:20" ht="21.75" customHeight="1">
      <c r="D54" s="55"/>
      <c r="E54" s="56"/>
      <c r="F54" s="57"/>
      <c r="G54" s="57"/>
      <c r="H54" s="57">
        <f t="shared" si="6"/>
      </c>
      <c r="I54" s="57"/>
      <c r="J54" s="57"/>
      <c r="K54" s="56"/>
      <c r="L54" s="57"/>
      <c r="M54" s="57"/>
      <c r="N54" s="57"/>
      <c r="O54" s="57">
        <f t="shared" si="4"/>
      </c>
      <c r="P54" s="58"/>
      <c r="Q54" s="58">
        <f t="shared" si="5"/>
        <v>0</v>
      </c>
      <c r="R54" s="58"/>
      <c r="S54" s="2"/>
      <c r="T54" s="3"/>
    </row>
    <row r="55" spans="4:20" ht="21.75" customHeight="1">
      <c r="D55" s="55"/>
      <c r="E55" s="56"/>
      <c r="F55" s="57"/>
      <c r="G55" s="57"/>
      <c r="H55" s="57">
        <f t="shared" si="6"/>
      </c>
      <c r="I55" s="57"/>
      <c r="J55" s="57"/>
      <c r="K55" s="56"/>
      <c r="L55" s="57"/>
      <c r="M55" s="57"/>
      <c r="N55" s="57"/>
      <c r="O55" s="57">
        <f t="shared" si="4"/>
      </c>
      <c r="P55" s="58"/>
      <c r="Q55" s="58">
        <f t="shared" si="5"/>
        <v>0</v>
      </c>
      <c r="R55" s="58"/>
      <c r="S55" s="2"/>
      <c r="T55" s="3"/>
    </row>
    <row r="56" spans="4:20" ht="21.75" customHeight="1">
      <c r="D56" s="55"/>
      <c r="E56" s="56"/>
      <c r="F56" s="57"/>
      <c r="G56" s="57"/>
      <c r="H56" s="57">
        <f t="shared" si="6"/>
      </c>
      <c r="I56" s="57"/>
      <c r="J56" s="57"/>
      <c r="K56" s="56"/>
      <c r="L56" s="57"/>
      <c r="M56" s="57"/>
      <c r="N56" s="57"/>
      <c r="O56" s="57">
        <f t="shared" si="4"/>
      </c>
      <c r="P56" s="58"/>
      <c r="Q56" s="58">
        <f t="shared" si="5"/>
        <v>0</v>
      </c>
      <c r="R56" s="58"/>
      <c r="S56" s="2"/>
      <c r="T56" s="3"/>
    </row>
    <row r="57" spans="4:20" ht="21.75" customHeight="1">
      <c r="D57" s="55"/>
      <c r="E57" s="56"/>
      <c r="F57" s="57"/>
      <c r="G57" s="57"/>
      <c r="H57" s="57">
        <f t="shared" si="6"/>
      </c>
      <c r="I57" s="57"/>
      <c r="J57" s="57"/>
      <c r="K57" s="56"/>
      <c r="L57" s="57"/>
      <c r="M57" s="57"/>
      <c r="N57" s="57"/>
      <c r="O57" s="57">
        <f t="shared" si="4"/>
      </c>
      <c r="P57" s="58"/>
      <c r="Q57" s="58">
        <f t="shared" si="5"/>
        <v>0</v>
      </c>
      <c r="R57" s="58"/>
      <c r="S57" s="2"/>
      <c r="T57" s="3"/>
    </row>
    <row r="58" spans="4:20" ht="21.75" customHeight="1" thickBot="1">
      <c r="D58" s="59"/>
      <c r="E58" s="60"/>
      <c r="F58" s="61"/>
      <c r="G58" s="61"/>
      <c r="H58" s="61">
        <f t="shared" si="6"/>
      </c>
      <c r="I58" s="61"/>
      <c r="J58" s="61"/>
      <c r="K58" s="60"/>
      <c r="L58" s="61"/>
      <c r="M58" s="61"/>
      <c r="N58" s="61"/>
      <c r="O58" s="61">
        <f t="shared" si="4"/>
      </c>
      <c r="P58" s="63"/>
      <c r="Q58" s="63">
        <f t="shared" si="5"/>
        <v>0</v>
      </c>
      <c r="R58" s="63"/>
      <c r="S58" s="6"/>
      <c r="T58" s="7"/>
    </row>
  </sheetData>
  <mergeCells count="26">
    <mergeCell ref="A33:A34"/>
    <mergeCell ref="T4:T5"/>
    <mergeCell ref="L4:O4"/>
    <mergeCell ref="G4:J4"/>
    <mergeCell ref="A4:A5"/>
    <mergeCell ref="B4:B5"/>
    <mergeCell ref="E4:E5"/>
    <mergeCell ref="F4:F5"/>
    <mergeCell ref="C4:C5"/>
    <mergeCell ref="D4:D5"/>
    <mergeCell ref="T33:T34"/>
    <mergeCell ref="F33:F34"/>
    <mergeCell ref="G33:J33"/>
    <mergeCell ref="B33:B34"/>
    <mergeCell ref="C33:C34"/>
    <mergeCell ref="E33:E34"/>
    <mergeCell ref="D33:D34"/>
    <mergeCell ref="K33:K34"/>
    <mergeCell ref="P33:R33"/>
    <mergeCell ref="D3:O3"/>
    <mergeCell ref="D32:O32"/>
    <mergeCell ref="L33:O33"/>
    <mergeCell ref="S33:S34"/>
    <mergeCell ref="S4:S5"/>
    <mergeCell ref="K4:K5"/>
    <mergeCell ref="P4:R4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  <headerFooter alignWithMargins="0">
    <oddHeader>&amp;C&amp;28노 임 산 출 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M135"/>
  <sheetViews>
    <sheetView tabSelected="1" workbookViewId="0" topLeftCell="D118">
      <selection activeCell="D132" sqref="D132"/>
    </sheetView>
  </sheetViews>
  <sheetFormatPr defaultColWidth="8.88671875" defaultRowHeight="15.75" customHeight="1"/>
  <cols>
    <col min="1" max="1" width="8.4453125" style="1" hidden="1" customWidth="1"/>
    <col min="2" max="2" width="8.77734375" style="1" hidden="1" customWidth="1"/>
    <col min="3" max="3" width="10.10546875" style="38" hidden="1" customWidth="1"/>
    <col min="4" max="5" width="36.5546875" style="1" customWidth="1"/>
    <col min="6" max="6" width="6.21484375" style="38" customWidth="1"/>
    <col min="7" max="7" width="12.5546875" style="38" hidden="1" customWidth="1"/>
    <col min="8" max="9" width="25.77734375" style="1" customWidth="1"/>
    <col min="10" max="10" width="4.21484375" style="9" customWidth="1"/>
    <col min="11" max="11" width="16.10546875" style="1" customWidth="1"/>
    <col min="12" max="13" width="7.6640625" style="1" customWidth="1"/>
    <col min="14" max="16384" width="8.88671875" style="1" customWidth="1"/>
  </cols>
  <sheetData>
    <row r="3" spans="4:10" ht="15.75" customHeight="1" thickBot="1">
      <c r="D3" s="79" t="s">
        <v>20</v>
      </c>
      <c r="E3" s="80"/>
      <c r="F3" s="80"/>
      <c r="G3" s="80"/>
      <c r="H3" s="80"/>
      <c r="I3" s="80"/>
      <c r="J3" s="80"/>
    </row>
    <row r="4" spans="1:13" ht="15.75" customHeight="1">
      <c r="A4" s="72" t="s">
        <v>10</v>
      </c>
      <c r="B4" s="72" t="s">
        <v>11</v>
      </c>
      <c r="C4" s="95" t="s">
        <v>19</v>
      </c>
      <c r="D4" s="73" t="s">
        <v>12</v>
      </c>
      <c r="E4" s="76" t="s">
        <v>13</v>
      </c>
      <c r="F4" s="101" t="s">
        <v>9</v>
      </c>
      <c r="G4" s="101" t="s">
        <v>16</v>
      </c>
      <c r="H4" s="76" t="s">
        <v>6</v>
      </c>
      <c r="I4" s="76" t="s">
        <v>7</v>
      </c>
      <c r="J4" s="76" t="s">
        <v>8</v>
      </c>
      <c r="K4" s="76" t="s">
        <v>17</v>
      </c>
      <c r="L4" s="76" t="s">
        <v>14</v>
      </c>
      <c r="M4" s="68" t="s">
        <v>15</v>
      </c>
    </row>
    <row r="5" spans="1:13" ht="15.75" customHeight="1" thickBot="1">
      <c r="A5" s="72"/>
      <c r="B5" s="72"/>
      <c r="C5" s="95"/>
      <c r="D5" s="75"/>
      <c r="E5" s="78"/>
      <c r="F5" s="102"/>
      <c r="G5" s="102"/>
      <c r="H5" s="78"/>
      <c r="I5" s="78"/>
      <c r="J5" s="78"/>
      <c r="K5" s="78"/>
      <c r="L5" s="78"/>
      <c r="M5" s="46"/>
    </row>
    <row r="6" spans="4:13" ht="15.75" customHeight="1">
      <c r="D6" s="33" t="s">
        <v>21</v>
      </c>
      <c r="E6" s="17"/>
      <c r="F6" s="30"/>
      <c r="G6" s="30"/>
      <c r="H6" s="15"/>
      <c r="I6" s="15"/>
      <c r="J6" s="13"/>
      <c r="K6" s="19"/>
      <c r="L6" s="19"/>
      <c r="M6" s="21"/>
    </row>
    <row r="7" spans="2:13" ht="15.75" customHeight="1">
      <c r="B7" s="1" t="s">
        <v>25</v>
      </c>
      <c r="D7" s="41" t="s">
        <v>22</v>
      </c>
      <c r="E7" s="42" t="s">
        <v>23</v>
      </c>
      <c r="F7" s="31" t="s">
        <v>24</v>
      </c>
      <c r="G7" s="31" t="s">
        <v>26</v>
      </c>
      <c r="H7" s="16" t="s">
        <v>27</v>
      </c>
      <c r="I7" s="16" t="s">
        <v>25</v>
      </c>
      <c r="J7" s="12" t="s">
        <v>28</v>
      </c>
      <c r="K7" s="20" t="s">
        <v>29</v>
      </c>
      <c r="L7" s="20" t="s">
        <v>24</v>
      </c>
      <c r="M7" s="23" t="s">
        <v>24</v>
      </c>
    </row>
    <row r="8" spans="2:13" ht="15.75" customHeight="1">
      <c r="B8" s="1" t="s">
        <v>30</v>
      </c>
      <c r="D8" s="33"/>
      <c r="E8" s="17"/>
      <c r="F8" s="31"/>
      <c r="G8" s="31" t="s">
        <v>31</v>
      </c>
      <c r="H8" s="16" t="s">
        <v>32</v>
      </c>
      <c r="I8" s="16" t="s">
        <v>33</v>
      </c>
      <c r="J8" s="12" t="s">
        <v>34</v>
      </c>
      <c r="K8" s="20" t="s">
        <v>35</v>
      </c>
      <c r="L8" s="20" t="s">
        <v>36</v>
      </c>
      <c r="M8" s="23" t="s">
        <v>36</v>
      </c>
    </row>
    <row r="9" spans="2:13" ht="15.75" customHeight="1">
      <c r="B9" s="1" t="s">
        <v>37</v>
      </c>
      <c r="D9" s="33"/>
      <c r="E9" s="17"/>
      <c r="F9" s="31"/>
      <c r="G9" s="31" t="s">
        <v>38</v>
      </c>
      <c r="H9" s="16" t="s">
        <v>39</v>
      </c>
      <c r="I9" s="16" t="s">
        <v>40</v>
      </c>
      <c r="J9" s="12" t="s">
        <v>28</v>
      </c>
      <c r="K9" s="20" t="s">
        <v>29</v>
      </c>
      <c r="L9" s="20" t="s">
        <v>24</v>
      </c>
      <c r="M9" s="23" t="s">
        <v>24</v>
      </c>
    </row>
    <row r="10" spans="2:13" ht="15.75" customHeight="1">
      <c r="B10" s="1" t="s">
        <v>41</v>
      </c>
      <c r="D10" s="33"/>
      <c r="E10" s="17"/>
      <c r="F10" s="31"/>
      <c r="G10" s="31" t="s">
        <v>42</v>
      </c>
      <c r="H10" s="16" t="s">
        <v>43</v>
      </c>
      <c r="I10" s="16" t="s">
        <v>44</v>
      </c>
      <c r="J10" s="12" t="s">
        <v>45</v>
      </c>
      <c r="K10" s="20" t="s">
        <v>46</v>
      </c>
      <c r="L10" s="20" t="s">
        <v>47</v>
      </c>
      <c r="M10" s="23" t="s">
        <v>47</v>
      </c>
    </row>
    <row r="11" spans="2:13" ht="15.75" customHeight="1">
      <c r="B11" s="1" t="s">
        <v>50</v>
      </c>
      <c r="D11" s="41" t="s">
        <v>48</v>
      </c>
      <c r="E11" s="42" t="s">
        <v>49</v>
      </c>
      <c r="F11" s="31" t="s">
        <v>49</v>
      </c>
      <c r="G11" s="31" t="s">
        <v>51</v>
      </c>
      <c r="H11" s="16" t="s">
        <v>27</v>
      </c>
      <c r="I11" s="16" t="s">
        <v>50</v>
      </c>
      <c r="J11" s="12" t="s">
        <v>28</v>
      </c>
      <c r="K11" s="20" t="s">
        <v>52</v>
      </c>
      <c r="L11" s="20" t="s">
        <v>49</v>
      </c>
      <c r="M11" s="23" t="s">
        <v>49</v>
      </c>
    </row>
    <row r="12" spans="2:13" ht="15.75" customHeight="1">
      <c r="B12" s="1" t="s">
        <v>30</v>
      </c>
      <c r="D12" s="33"/>
      <c r="E12" s="17"/>
      <c r="F12" s="31"/>
      <c r="G12" s="31" t="s">
        <v>31</v>
      </c>
      <c r="H12" s="16" t="s">
        <v>32</v>
      </c>
      <c r="I12" s="16" t="s">
        <v>33</v>
      </c>
      <c r="J12" s="12" t="s">
        <v>34</v>
      </c>
      <c r="K12" s="20" t="s">
        <v>53</v>
      </c>
      <c r="L12" s="20" t="s">
        <v>54</v>
      </c>
      <c r="M12" s="23" t="s">
        <v>54</v>
      </c>
    </row>
    <row r="13" spans="2:13" ht="15.75" customHeight="1">
      <c r="B13" s="1" t="s">
        <v>55</v>
      </c>
      <c r="D13" s="33"/>
      <c r="E13" s="17"/>
      <c r="F13" s="31"/>
      <c r="G13" s="31" t="s">
        <v>56</v>
      </c>
      <c r="H13" s="16" t="s">
        <v>39</v>
      </c>
      <c r="I13" s="16" t="s">
        <v>57</v>
      </c>
      <c r="J13" s="12" t="s">
        <v>28</v>
      </c>
      <c r="K13" s="20" t="s">
        <v>52</v>
      </c>
      <c r="L13" s="20" t="s">
        <v>49</v>
      </c>
      <c r="M13" s="23" t="s">
        <v>49</v>
      </c>
    </row>
    <row r="14" spans="2:13" ht="15.75" customHeight="1">
      <c r="B14" s="1" t="s">
        <v>58</v>
      </c>
      <c r="D14" s="33"/>
      <c r="E14" s="17"/>
      <c r="F14" s="31"/>
      <c r="G14" s="31" t="s">
        <v>59</v>
      </c>
      <c r="H14" s="16" t="s">
        <v>43</v>
      </c>
      <c r="I14" s="16" t="s">
        <v>60</v>
      </c>
      <c r="J14" s="12" t="s">
        <v>45</v>
      </c>
      <c r="K14" s="20" t="s">
        <v>61</v>
      </c>
      <c r="L14" s="20" t="s">
        <v>62</v>
      </c>
      <c r="M14" s="23" t="s">
        <v>62</v>
      </c>
    </row>
    <row r="15" spans="2:13" ht="15.75" customHeight="1">
      <c r="B15" s="1" t="s">
        <v>66</v>
      </c>
      <c r="D15" s="41" t="s">
        <v>63</v>
      </c>
      <c r="E15" s="42" t="s">
        <v>64</v>
      </c>
      <c r="F15" s="31" t="s">
        <v>65</v>
      </c>
      <c r="G15" s="31" t="s">
        <v>67</v>
      </c>
      <c r="H15" s="16" t="s">
        <v>27</v>
      </c>
      <c r="I15" s="16" t="s">
        <v>66</v>
      </c>
      <c r="J15" s="12" t="s">
        <v>28</v>
      </c>
      <c r="K15" s="20" t="s">
        <v>68</v>
      </c>
      <c r="L15" s="20" t="s">
        <v>65</v>
      </c>
      <c r="M15" s="23" t="s">
        <v>65</v>
      </c>
    </row>
    <row r="16" spans="2:13" ht="15.75" customHeight="1">
      <c r="B16" s="1" t="s">
        <v>30</v>
      </c>
      <c r="D16" s="33"/>
      <c r="E16" s="17"/>
      <c r="F16" s="31"/>
      <c r="G16" s="31" t="s">
        <v>31</v>
      </c>
      <c r="H16" s="16" t="s">
        <v>32</v>
      </c>
      <c r="I16" s="16" t="s">
        <v>33</v>
      </c>
      <c r="J16" s="12" t="s">
        <v>34</v>
      </c>
      <c r="K16" s="20" t="s">
        <v>69</v>
      </c>
      <c r="L16" s="20" t="s">
        <v>70</v>
      </c>
      <c r="M16" s="23" t="s">
        <v>70</v>
      </c>
    </row>
    <row r="17" spans="2:13" ht="15.75" customHeight="1">
      <c r="B17" s="1" t="s">
        <v>71</v>
      </c>
      <c r="D17" s="33"/>
      <c r="E17" s="17"/>
      <c r="F17" s="31"/>
      <c r="G17" s="31" t="s">
        <v>72</v>
      </c>
      <c r="H17" s="16" t="s">
        <v>39</v>
      </c>
      <c r="I17" s="16" t="s">
        <v>73</v>
      </c>
      <c r="J17" s="12" t="s">
        <v>28</v>
      </c>
      <c r="K17" s="20" t="s">
        <v>68</v>
      </c>
      <c r="L17" s="20" t="s">
        <v>65</v>
      </c>
      <c r="M17" s="23" t="s">
        <v>65</v>
      </c>
    </row>
    <row r="18" spans="2:13" ht="15.75" customHeight="1">
      <c r="B18" s="1" t="s">
        <v>74</v>
      </c>
      <c r="D18" s="33"/>
      <c r="E18" s="17"/>
      <c r="F18" s="31"/>
      <c r="G18" s="31" t="s">
        <v>75</v>
      </c>
      <c r="H18" s="16" t="s">
        <v>43</v>
      </c>
      <c r="I18" s="16" t="s">
        <v>76</v>
      </c>
      <c r="J18" s="12" t="s">
        <v>45</v>
      </c>
      <c r="K18" s="20" t="s">
        <v>77</v>
      </c>
      <c r="L18" s="20" t="s">
        <v>78</v>
      </c>
      <c r="M18" s="23" t="s">
        <v>78</v>
      </c>
    </row>
    <row r="19" spans="2:13" ht="15.75" customHeight="1">
      <c r="B19" s="1" t="s">
        <v>79</v>
      </c>
      <c r="D19" s="41" t="s">
        <v>79</v>
      </c>
      <c r="E19" s="42" t="s">
        <v>80</v>
      </c>
      <c r="F19" s="31" t="s">
        <v>80</v>
      </c>
      <c r="G19" s="31" t="s">
        <v>81</v>
      </c>
      <c r="H19" s="16" t="s">
        <v>82</v>
      </c>
      <c r="I19" s="16" t="s">
        <v>79</v>
      </c>
      <c r="J19" s="12" t="s">
        <v>45</v>
      </c>
      <c r="K19" s="20" t="s">
        <v>83</v>
      </c>
      <c r="L19" s="20" t="s">
        <v>83</v>
      </c>
      <c r="M19" s="23" t="s">
        <v>80</v>
      </c>
    </row>
    <row r="20" spans="2:13" ht="15.75" customHeight="1">
      <c r="B20" s="1" t="s">
        <v>84</v>
      </c>
      <c r="D20" s="41" t="s">
        <v>84</v>
      </c>
      <c r="E20" s="42" t="s">
        <v>85</v>
      </c>
      <c r="F20" s="31" t="s">
        <v>85</v>
      </c>
      <c r="G20" s="31" t="s">
        <v>86</v>
      </c>
      <c r="H20" s="16" t="s">
        <v>82</v>
      </c>
      <c r="I20" s="16" t="s">
        <v>84</v>
      </c>
      <c r="J20" s="12" t="s">
        <v>45</v>
      </c>
      <c r="K20" s="20" t="s">
        <v>83</v>
      </c>
      <c r="L20" s="20" t="s">
        <v>83</v>
      </c>
      <c r="M20" s="23" t="s">
        <v>85</v>
      </c>
    </row>
    <row r="21" spans="2:13" ht="15.75" customHeight="1">
      <c r="B21" s="1" t="s">
        <v>87</v>
      </c>
      <c r="D21" s="41" t="s">
        <v>87</v>
      </c>
      <c r="E21" s="42" t="s">
        <v>80</v>
      </c>
      <c r="F21" s="31" t="s">
        <v>80</v>
      </c>
      <c r="G21" s="31" t="s">
        <v>88</v>
      </c>
      <c r="H21" s="16" t="s">
        <v>82</v>
      </c>
      <c r="I21" s="16" t="s">
        <v>87</v>
      </c>
      <c r="J21" s="12" t="s">
        <v>45</v>
      </c>
      <c r="K21" s="20" t="s">
        <v>83</v>
      </c>
      <c r="L21" s="20" t="s">
        <v>83</v>
      </c>
      <c r="M21" s="23" t="s">
        <v>80</v>
      </c>
    </row>
    <row r="22" spans="2:13" ht="15.75" customHeight="1">
      <c r="B22" s="1" t="s">
        <v>89</v>
      </c>
      <c r="D22" s="41" t="s">
        <v>89</v>
      </c>
      <c r="E22" s="42" t="s">
        <v>83</v>
      </c>
      <c r="F22" s="31" t="s">
        <v>83</v>
      </c>
      <c r="G22" s="31" t="s">
        <v>90</v>
      </c>
      <c r="H22" s="16" t="s">
        <v>82</v>
      </c>
      <c r="I22" s="16" t="s">
        <v>89</v>
      </c>
      <c r="J22" s="12" t="s">
        <v>45</v>
      </c>
      <c r="K22" s="20" t="s">
        <v>83</v>
      </c>
      <c r="L22" s="20" t="s">
        <v>83</v>
      </c>
      <c r="M22" s="23" t="s">
        <v>83</v>
      </c>
    </row>
    <row r="23" spans="2:13" ht="15.75" customHeight="1">
      <c r="B23" s="1" t="s">
        <v>91</v>
      </c>
      <c r="D23" s="41" t="s">
        <v>91</v>
      </c>
      <c r="E23" s="42" t="s">
        <v>83</v>
      </c>
      <c r="F23" s="31" t="s">
        <v>83</v>
      </c>
      <c r="G23" s="31" t="s">
        <v>92</v>
      </c>
      <c r="H23" s="16" t="s">
        <v>93</v>
      </c>
      <c r="I23" s="16" t="s">
        <v>91</v>
      </c>
      <c r="J23" s="12" t="s">
        <v>45</v>
      </c>
      <c r="K23" s="20" t="s">
        <v>83</v>
      </c>
      <c r="L23" s="20" t="s">
        <v>83</v>
      </c>
      <c r="M23" s="23" t="s">
        <v>83</v>
      </c>
    </row>
    <row r="24" spans="2:13" ht="15.75" customHeight="1">
      <c r="B24" s="1" t="s">
        <v>94</v>
      </c>
      <c r="D24" s="33"/>
      <c r="E24" s="17"/>
      <c r="F24" s="31"/>
      <c r="G24" s="31" t="s">
        <v>95</v>
      </c>
      <c r="H24" s="16" t="s">
        <v>96</v>
      </c>
      <c r="I24" s="16" t="s">
        <v>97</v>
      </c>
      <c r="J24" s="12" t="s">
        <v>98</v>
      </c>
      <c r="K24" s="20" t="s">
        <v>99</v>
      </c>
      <c r="L24" s="20" t="s">
        <v>99</v>
      </c>
      <c r="M24" s="23" t="s">
        <v>99</v>
      </c>
    </row>
    <row r="25" spans="2:13" ht="15.75" customHeight="1">
      <c r="B25" s="1" t="s">
        <v>30</v>
      </c>
      <c r="D25" s="33"/>
      <c r="E25" s="17"/>
      <c r="F25" s="31"/>
      <c r="G25" s="31" t="s">
        <v>31</v>
      </c>
      <c r="H25" s="16" t="s">
        <v>32</v>
      </c>
      <c r="I25" s="16" t="s">
        <v>33</v>
      </c>
      <c r="J25" s="12" t="s">
        <v>34</v>
      </c>
      <c r="K25" s="20" t="s">
        <v>100</v>
      </c>
      <c r="L25" s="20" t="s">
        <v>100</v>
      </c>
      <c r="M25" s="23" t="s">
        <v>100</v>
      </c>
    </row>
    <row r="26" spans="2:13" ht="15.75" customHeight="1">
      <c r="B26" s="1" t="s">
        <v>101</v>
      </c>
      <c r="D26" s="41" t="s">
        <v>101</v>
      </c>
      <c r="E26" s="42" t="s">
        <v>83</v>
      </c>
      <c r="F26" s="31" t="s">
        <v>83</v>
      </c>
      <c r="G26" s="31" t="s">
        <v>102</v>
      </c>
      <c r="H26" s="16" t="s">
        <v>93</v>
      </c>
      <c r="I26" s="16" t="s">
        <v>101</v>
      </c>
      <c r="J26" s="12" t="s">
        <v>45</v>
      </c>
      <c r="K26" s="20" t="s">
        <v>83</v>
      </c>
      <c r="L26" s="20" t="s">
        <v>83</v>
      </c>
      <c r="M26" s="23" t="s">
        <v>83</v>
      </c>
    </row>
    <row r="27" spans="2:13" ht="15.75" customHeight="1">
      <c r="B27" s="1" t="s">
        <v>103</v>
      </c>
      <c r="D27" s="33"/>
      <c r="E27" s="17"/>
      <c r="F27" s="31"/>
      <c r="G27" s="31" t="s">
        <v>104</v>
      </c>
      <c r="H27" s="16" t="s">
        <v>96</v>
      </c>
      <c r="I27" s="16" t="s">
        <v>105</v>
      </c>
      <c r="J27" s="12" t="s">
        <v>98</v>
      </c>
      <c r="K27" s="20" t="s">
        <v>99</v>
      </c>
      <c r="L27" s="20" t="s">
        <v>99</v>
      </c>
      <c r="M27" s="23" t="s">
        <v>99</v>
      </c>
    </row>
    <row r="28" spans="2:13" ht="15.75" customHeight="1">
      <c r="B28" s="1" t="s">
        <v>30</v>
      </c>
      <c r="D28" s="33"/>
      <c r="E28" s="17"/>
      <c r="F28" s="31"/>
      <c r="G28" s="31" t="s">
        <v>31</v>
      </c>
      <c r="H28" s="16" t="s">
        <v>32</v>
      </c>
      <c r="I28" s="16" t="s">
        <v>33</v>
      </c>
      <c r="J28" s="12" t="s">
        <v>34</v>
      </c>
      <c r="K28" s="20" t="s">
        <v>106</v>
      </c>
      <c r="L28" s="20" t="s">
        <v>106</v>
      </c>
      <c r="M28" s="23" t="s">
        <v>106</v>
      </c>
    </row>
    <row r="29" spans="2:13" ht="15.75" customHeight="1">
      <c r="B29" s="1" t="s">
        <v>107</v>
      </c>
      <c r="D29" s="41" t="s">
        <v>107</v>
      </c>
      <c r="E29" s="42" t="s">
        <v>83</v>
      </c>
      <c r="F29" s="31" t="s">
        <v>83</v>
      </c>
      <c r="G29" s="31" t="s">
        <v>108</v>
      </c>
      <c r="H29" s="16" t="s">
        <v>82</v>
      </c>
      <c r="I29" s="16" t="s">
        <v>107</v>
      </c>
      <c r="J29" s="12" t="s">
        <v>45</v>
      </c>
      <c r="K29" s="20" t="s">
        <v>83</v>
      </c>
      <c r="L29" s="20" t="s">
        <v>83</v>
      </c>
      <c r="M29" s="23" t="s">
        <v>83</v>
      </c>
    </row>
    <row r="30" spans="2:13" ht="15.75" customHeight="1">
      <c r="B30" s="1" t="s">
        <v>109</v>
      </c>
      <c r="D30" s="41" t="s">
        <v>109</v>
      </c>
      <c r="E30" s="42" t="s">
        <v>83</v>
      </c>
      <c r="F30" s="31" t="s">
        <v>83</v>
      </c>
      <c r="G30" s="31" t="s">
        <v>110</v>
      </c>
      <c r="H30" s="16" t="s">
        <v>111</v>
      </c>
      <c r="I30" s="16" t="s">
        <v>112</v>
      </c>
      <c r="J30" s="12" t="s">
        <v>45</v>
      </c>
      <c r="K30" s="20" t="s">
        <v>83</v>
      </c>
      <c r="L30" s="20" t="s">
        <v>83</v>
      </c>
      <c r="M30" s="23" t="s">
        <v>83</v>
      </c>
    </row>
    <row r="31" spans="2:13" ht="15.75" customHeight="1">
      <c r="B31" s="1" t="s">
        <v>113</v>
      </c>
      <c r="D31" s="33"/>
      <c r="E31" s="17"/>
      <c r="F31" s="31"/>
      <c r="G31" s="31" t="s">
        <v>114</v>
      </c>
      <c r="H31" s="16" t="s">
        <v>82</v>
      </c>
      <c r="I31" s="16" t="s">
        <v>113</v>
      </c>
      <c r="J31" s="12" t="s">
        <v>45</v>
      </c>
      <c r="K31" s="20" t="s">
        <v>83</v>
      </c>
      <c r="L31" s="20" t="s">
        <v>83</v>
      </c>
      <c r="M31" s="23" t="s">
        <v>83</v>
      </c>
    </row>
    <row r="32" spans="2:13" ht="15.75" customHeight="1">
      <c r="B32" s="1" t="s">
        <v>115</v>
      </c>
      <c r="D32" s="33"/>
      <c r="E32" s="17"/>
      <c r="F32" s="31"/>
      <c r="G32" s="31" t="s">
        <v>116</v>
      </c>
      <c r="H32" s="16" t="s">
        <v>82</v>
      </c>
      <c r="I32" s="16" t="s">
        <v>115</v>
      </c>
      <c r="J32" s="12" t="s">
        <v>45</v>
      </c>
      <c r="K32" s="20" t="s">
        <v>83</v>
      </c>
      <c r="L32" s="20" t="s">
        <v>83</v>
      </c>
      <c r="M32" s="23" t="s">
        <v>83</v>
      </c>
    </row>
    <row r="33" spans="2:13" ht="15.75" customHeight="1">
      <c r="B33" s="1" t="s">
        <v>117</v>
      </c>
      <c r="D33" s="41" t="s">
        <v>117</v>
      </c>
      <c r="E33" s="42" t="s">
        <v>83</v>
      </c>
      <c r="F33" s="31" t="s">
        <v>83</v>
      </c>
      <c r="G33" s="31" t="s">
        <v>118</v>
      </c>
      <c r="H33" s="16" t="s">
        <v>111</v>
      </c>
      <c r="I33" s="16" t="s">
        <v>119</v>
      </c>
      <c r="J33" s="12" t="s">
        <v>45</v>
      </c>
      <c r="K33" s="20" t="s">
        <v>83</v>
      </c>
      <c r="L33" s="20" t="s">
        <v>83</v>
      </c>
      <c r="M33" s="23" t="s">
        <v>83</v>
      </c>
    </row>
    <row r="34" spans="2:13" ht="15.75" customHeight="1">
      <c r="B34" s="1" t="s">
        <v>120</v>
      </c>
      <c r="D34" s="33"/>
      <c r="E34" s="17"/>
      <c r="F34" s="31"/>
      <c r="G34" s="31" t="s">
        <v>121</v>
      </c>
      <c r="H34" s="16" t="s">
        <v>82</v>
      </c>
      <c r="I34" s="16" t="s">
        <v>120</v>
      </c>
      <c r="J34" s="12" t="s">
        <v>45</v>
      </c>
      <c r="K34" s="20" t="s">
        <v>83</v>
      </c>
      <c r="L34" s="20" t="s">
        <v>83</v>
      </c>
      <c r="M34" s="23" t="s">
        <v>83</v>
      </c>
    </row>
    <row r="35" spans="2:13" ht="15.75" customHeight="1">
      <c r="B35" s="1" t="s">
        <v>122</v>
      </c>
      <c r="D35" s="33"/>
      <c r="E35" s="17"/>
      <c r="F35" s="31"/>
      <c r="G35" s="31" t="s">
        <v>123</v>
      </c>
      <c r="H35" s="16" t="s">
        <v>82</v>
      </c>
      <c r="I35" s="16" t="s">
        <v>122</v>
      </c>
      <c r="J35" s="12" t="s">
        <v>45</v>
      </c>
      <c r="K35" s="20" t="s">
        <v>83</v>
      </c>
      <c r="L35" s="20" t="s">
        <v>83</v>
      </c>
      <c r="M35" s="23" t="s">
        <v>83</v>
      </c>
    </row>
    <row r="36" spans="2:13" ht="15.75" customHeight="1">
      <c r="B36" s="1" t="s">
        <v>124</v>
      </c>
      <c r="D36" s="41" t="s">
        <v>124</v>
      </c>
      <c r="E36" s="42" t="s">
        <v>83</v>
      </c>
      <c r="F36" s="31" t="s">
        <v>83</v>
      </c>
      <c r="G36" s="31" t="s">
        <v>125</v>
      </c>
      <c r="H36" s="16" t="s">
        <v>126</v>
      </c>
      <c r="I36" s="16" t="s">
        <v>127</v>
      </c>
      <c r="J36" s="12" t="s">
        <v>98</v>
      </c>
      <c r="K36" s="20" t="s">
        <v>83</v>
      </c>
      <c r="L36" s="20" t="s">
        <v>83</v>
      </c>
      <c r="M36" s="23" t="s">
        <v>83</v>
      </c>
    </row>
    <row r="37" spans="2:13" ht="15.75" customHeight="1">
      <c r="B37" s="1" t="s">
        <v>129</v>
      </c>
      <c r="D37" s="41" t="s">
        <v>128</v>
      </c>
      <c r="E37" s="42" t="s">
        <v>83</v>
      </c>
      <c r="F37" s="31" t="s">
        <v>83</v>
      </c>
      <c r="G37" s="31" t="s">
        <v>130</v>
      </c>
      <c r="H37" s="16" t="s">
        <v>27</v>
      </c>
      <c r="I37" s="16" t="s">
        <v>129</v>
      </c>
      <c r="J37" s="12" t="s">
        <v>28</v>
      </c>
      <c r="K37" s="20" t="s">
        <v>83</v>
      </c>
      <c r="L37" s="20" t="s">
        <v>83</v>
      </c>
      <c r="M37" s="23" t="s">
        <v>83</v>
      </c>
    </row>
    <row r="38" spans="2:13" ht="15.75" customHeight="1">
      <c r="B38" s="1" t="s">
        <v>50</v>
      </c>
      <c r="D38" s="33"/>
      <c r="E38" s="17"/>
      <c r="F38" s="31"/>
      <c r="G38" s="31" t="s">
        <v>51</v>
      </c>
      <c r="H38" s="16" t="s">
        <v>27</v>
      </c>
      <c r="I38" s="16" t="s">
        <v>50</v>
      </c>
      <c r="J38" s="12" t="s">
        <v>28</v>
      </c>
      <c r="K38" s="20" t="s">
        <v>99</v>
      </c>
      <c r="L38" s="20" t="s">
        <v>99</v>
      </c>
      <c r="M38" s="23" t="s">
        <v>99</v>
      </c>
    </row>
    <row r="39" spans="2:13" ht="15.75" customHeight="1">
      <c r="B39" s="1" t="s">
        <v>55</v>
      </c>
      <c r="D39" s="33"/>
      <c r="E39" s="17"/>
      <c r="F39" s="31"/>
      <c r="G39" s="31" t="s">
        <v>56</v>
      </c>
      <c r="H39" s="16" t="s">
        <v>39</v>
      </c>
      <c r="I39" s="16" t="s">
        <v>57</v>
      </c>
      <c r="J39" s="12" t="s">
        <v>28</v>
      </c>
      <c r="K39" s="20" t="s">
        <v>99</v>
      </c>
      <c r="L39" s="20" t="s">
        <v>99</v>
      </c>
      <c r="M39" s="23" t="s">
        <v>99</v>
      </c>
    </row>
    <row r="40" spans="2:13" ht="15.75" customHeight="1">
      <c r="B40" s="1" t="s">
        <v>84</v>
      </c>
      <c r="D40" s="33"/>
      <c r="E40" s="17"/>
      <c r="F40" s="31"/>
      <c r="G40" s="31" t="s">
        <v>86</v>
      </c>
      <c r="H40" s="16" t="s">
        <v>82</v>
      </c>
      <c r="I40" s="16" t="s">
        <v>84</v>
      </c>
      <c r="J40" s="12" t="s">
        <v>45</v>
      </c>
      <c r="K40" s="20" t="s">
        <v>99</v>
      </c>
      <c r="L40" s="20" t="s">
        <v>99</v>
      </c>
      <c r="M40" s="23" t="s">
        <v>99</v>
      </c>
    </row>
    <row r="41" spans="2:13" ht="15.75" customHeight="1">
      <c r="B41" s="1" t="s">
        <v>131</v>
      </c>
      <c r="D41" s="33"/>
      <c r="E41" s="17"/>
      <c r="F41" s="31"/>
      <c r="G41" s="31" t="s">
        <v>132</v>
      </c>
      <c r="H41" s="16" t="s">
        <v>82</v>
      </c>
      <c r="I41" s="16" t="s">
        <v>131</v>
      </c>
      <c r="J41" s="12" t="s">
        <v>45</v>
      </c>
      <c r="K41" s="20" t="s">
        <v>83</v>
      </c>
      <c r="L41" s="20" t="s">
        <v>83</v>
      </c>
      <c r="M41" s="23" t="s">
        <v>83</v>
      </c>
    </row>
    <row r="42" spans="2:13" ht="15.75" customHeight="1">
      <c r="B42" s="1" t="s">
        <v>133</v>
      </c>
      <c r="D42" s="33"/>
      <c r="E42" s="17"/>
      <c r="F42" s="31"/>
      <c r="G42" s="31" t="s">
        <v>134</v>
      </c>
      <c r="H42" s="16" t="s">
        <v>82</v>
      </c>
      <c r="I42" s="16" t="s">
        <v>133</v>
      </c>
      <c r="J42" s="12" t="s">
        <v>45</v>
      </c>
      <c r="K42" s="20" t="s">
        <v>83</v>
      </c>
      <c r="L42" s="20" t="s">
        <v>83</v>
      </c>
      <c r="M42" s="23" t="s">
        <v>83</v>
      </c>
    </row>
    <row r="43" spans="2:13" ht="15.75" customHeight="1">
      <c r="B43" s="1" t="s">
        <v>135</v>
      </c>
      <c r="D43" s="33"/>
      <c r="E43" s="17"/>
      <c r="F43" s="31"/>
      <c r="G43" s="31" t="s">
        <v>136</v>
      </c>
      <c r="H43" s="16" t="s">
        <v>111</v>
      </c>
      <c r="I43" s="16" t="s">
        <v>137</v>
      </c>
      <c r="J43" s="12" t="s">
        <v>45</v>
      </c>
      <c r="K43" s="20" t="s">
        <v>83</v>
      </c>
      <c r="L43" s="20" t="s">
        <v>83</v>
      </c>
      <c r="M43" s="23" t="s">
        <v>83</v>
      </c>
    </row>
    <row r="44" spans="2:13" ht="15.75" customHeight="1">
      <c r="B44" s="1" t="s">
        <v>138</v>
      </c>
      <c r="D44" s="33"/>
      <c r="E44" s="17"/>
      <c r="F44" s="31"/>
      <c r="G44" s="31" t="s">
        <v>139</v>
      </c>
      <c r="H44" s="16" t="s">
        <v>111</v>
      </c>
      <c r="I44" s="16" t="s">
        <v>140</v>
      </c>
      <c r="J44" s="12" t="s">
        <v>45</v>
      </c>
      <c r="K44" s="20" t="s">
        <v>83</v>
      </c>
      <c r="L44" s="20" t="s">
        <v>83</v>
      </c>
      <c r="M44" s="23" t="s">
        <v>83</v>
      </c>
    </row>
    <row r="45" spans="2:13" ht="15.75" customHeight="1" thickBot="1">
      <c r="B45" s="1" t="s">
        <v>142</v>
      </c>
      <c r="C45" s="38" t="s">
        <v>141</v>
      </c>
      <c r="D45" s="34"/>
      <c r="E45" s="35"/>
      <c r="F45" s="32"/>
      <c r="G45" s="32" t="s">
        <v>143</v>
      </c>
      <c r="H45" s="18" t="s">
        <v>144</v>
      </c>
      <c r="I45" s="18" t="s">
        <v>145</v>
      </c>
      <c r="J45" s="14" t="s">
        <v>98</v>
      </c>
      <c r="K45" s="22" t="s">
        <v>99</v>
      </c>
      <c r="L45" s="22" t="s">
        <v>99</v>
      </c>
      <c r="M45" s="24" t="s">
        <v>99</v>
      </c>
    </row>
    <row r="46" spans="4:5" ht="15.75" customHeight="1">
      <c r="D46" s="29"/>
      <c r="E46" s="29"/>
    </row>
    <row r="47" spans="4:5" ht="15.75" customHeight="1">
      <c r="D47" s="29"/>
      <c r="E47" s="29"/>
    </row>
    <row r="48" spans="4:10" ht="15.75" customHeight="1" thickBot="1">
      <c r="D48" s="107" t="s">
        <v>20</v>
      </c>
      <c r="E48" s="108"/>
      <c r="F48" s="108"/>
      <c r="G48" s="108"/>
      <c r="H48" s="108"/>
      <c r="I48" s="108"/>
      <c r="J48" s="108"/>
    </row>
    <row r="49" spans="1:13" ht="15.75" customHeight="1">
      <c r="A49" s="72" t="str">
        <f>$A$4</f>
        <v>번호</v>
      </c>
      <c r="B49" s="72" t="str">
        <f>$B$4</f>
        <v>공종코드</v>
      </c>
      <c r="C49" s="95" t="str">
        <f>$C$4</f>
        <v>구분</v>
      </c>
      <c r="D49" s="73" t="str">
        <f>$D$4</f>
        <v>산 출 목 록</v>
      </c>
      <c r="E49" s="76" t="str">
        <f>$E$4</f>
        <v>산 출 수 식</v>
      </c>
      <c r="F49" s="105" t="str">
        <f>$F$4</f>
        <v>수식계</v>
      </c>
      <c r="G49" s="105" t="str">
        <f>$G$4</f>
        <v>코드</v>
      </c>
      <c r="H49" s="76" t="str">
        <f>$H$4</f>
        <v>명칭</v>
      </c>
      <c r="I49" s="76" t="str">
        <f>$I$4</f>
        <v>규격</v>
      </c>
      <c r="J49" s="76" t="str">
        <f>$J$4</f>
        <v>단위</v>
      </c>
      <c r="K49" s="76" t="str">
        <f>$K$4</f>
        <v>단위수식</v>
      </c>
      <c r="L49" s="76" t="str">
        <f>$L$4</f>
        <v>단위계</v>
      </c>
      <c r="M49" s="68" t="str">
        <f>$M$4</f>
        <v>계</v>
      </c>
    </row>
    <row r="50" spans="1:13" ht="15.75" customHeight="1" thickBot="1">
      <c r="A50" s="72"/>
      <c r="B50" s="72"/>
      <c r="C50" s="95"/>
      <c r="D50" s="75"/>
      <c r="E50" s="78"/>
      <c r="F50" s="106"/>
      <c r="G50" s="109"/>
      <c r="H50" s="78"/>
      <c r="I50" s="78"/>
      <c r="J50" s="78"/>
      <c r="K50" s="78"/>
      <c r="L50" s="78"/>
      <c r="M50" s="46"/>
    </row>
    <row r="51" spans="2:13" ht="15.75" customHeight="1">
      <c r="B51" s="1" t="s">
        <v>147</v>
      </c>
      <c r="C51" s="38" t="s">
        <v>146</v>
      </c>
      <c r="D51" s="33"/>
      <c r="E51" s="17" t="s">
        <v>83</v>
      </c>
      <c r="F51" s="30" t="s">
        <v>83</v>
      </c>
      <c r="G51" s="30" t="s">
        <v>148</v>
      </c>
      <c r="H51" s="15" t="s">
        <v>149</v>
      </c>
      <c r="I51" s="15" t="s">
        <v>150</v>
      </c>
      <c r="J51" s="13" t="s">
        <v>98</v>
      </c>
      <c r="K51" s="19" t="s">
        <v>83</v>
      </c>
      <c r="L51" s="19" t="s">
        <v>83</v>
      </c>
      <c r="M51" s="21" t="s">
        <v>83</v>
      </c>
    </row>
    <row r="52" spans="2:13" ht="15.75" customHeight="1">
      <c r="B52" s="1" t="s">
        <v>151</v>
      </c>
      <c r="D52" s="33"/>
      <c r="E52" s="17"/>
      <c r="F52" s="31"/>
      <c r="G52" s="31" t="s">
        <v>152</v>
      </c>
      <c r="H52" s="16" t="s">
        <v>153</v>
      </c>
      <c r="I52" s="16" t="s">
        <v>154</v>
      </c>
      <c r="J52" s="12" t="s">
        <v>98</v>
      </c>
      <c r="K52" s="20" t="s">
        <v>83</v>
      </c>
      <c r="L52" s="20" t="s">
        <v>83</v>
      </c>
      <c r="M52" s="23" t="s">
        <v>83</v>
      </c>
    </row>
    <row r="53" spans="4:13" ht="15.75" customHeight="1">
      <c r="D53" s="41"/>
      <c r="E53" s="42"/>
      <c r="F53" s="31"/>
      <c r="G53" s="31"/>
      <c r="H53" s="16"/>
      <c r="I53" s="16"/>
      <c r="J53" s="12"/>
      <c r="K53" s="20"/>
      <c r="L53" s="20"/>
      <c r="M53" s="23"/>
    </row>
    <row r="54" spans="4:13" ht="15.75" customHeight="1">
      <c r="D54" s="33"/>
      <c r="E54" s="17"/>
      <c r="F54" s="31"/>
      <c r="G54" s="31"/>
      <c r="H54" s="16"/>
      <c r="I54" s="16"/>
      <c r="J54" s="12"/>
      <c r="K54" s="20"/>
      <c r="L54" s="20"/>
      <c r="M54" s="23"/>
    </row>
    <row r="55" spans="4:13" ht="15.75" customHeight="1">
      <c r="D55" s="33"/>
      <c r="E55" s="17"/>
      <c r="F55" s="31"/>
      <c r="G55" s="31"/>
      <c r="H55" s="16"/>
      <c r="I55" s="16"/>
      <c r="J55" s="12"/>
      <c r="K55" s="20"/>
      <c r="L55" s="20"/>
      <c r="M55" s="23"/>
    </row>
    <row r="56" spans="4:13" ht="15.75" customHeight="1">
      <c r="D56" s="33"/>
      <c r="E56" s="17"/>
      <c r="F56" s="31"/>
      <c r="G56" s="31"/>
      <c r="H56" s="16"/>
      <c r="I56" s="16"/>
      <c r="J56" s="12"/>
      <c r="K56" s="20"/>
      <c r="L56" s="20"/>
      <c r="M56" s="23"/>
    </row>
    <row r="57" spans="4:13" ht="15.75" customHeight="1">
      <c r="D57" s="33"/>
      <c r="E57" s="17"/>
      <c r="F57" s="31"/>
      <c r="G57" s="31"/>
      <c r="H57" s="16"/>
      <c r="I57" s="16"/>
      <c r="J57" s="12"/>
      <c r="K57" s="20"/>
      <c r="L57" s="20"/>
      <c r="M57" s="23"/>
    </row>
    <row r="58" spans="4:13" ht="15.75" customHeight="1">
      <c r="D58" s="33"/>
      <c r="E58" s="17"/>
      <c r="F58" s="31"/>
      <c r="G58" s="31"/>
      <c r="H58" s="16"/>
      <c r="I58" s="16"/>
      <c r="J58" s="12"/>
      <c r="K58" s="20"/>
      <c r="L58" s="20"/>
      <c r="M58" s="23"/>
    </row>
    <row r="59" spans="4:13" ht="15.75" customHeight="1">
      <c r="D59" s="33"/>
      <c r="E59" s="17"/>
      <c r="F59" s="31"/>
      <c r="G59" s="31"/>
      <c r="H59" s="16"/>
      <c r="I59" s="16"/>
      <c r="J59" s="12"/>
      <c r="K59" s="20"/>
      <c r="L59" s="20"/>
      <c r="M59" s="23"/>
    </row>
    <row r="60" spans="4:13" ht="15.75" customHeight="1">
      <c r="D60" s="33"/>
      <c r="E60" s="17"/>
      <c r="F60" s="31"/>
      <c r="G60" s="31"/>
      <c r="H60" s="16"/>
      <c r="I60" s="16"/>
      <c r="J60" s="12"/>
      <c r="K60" s="20"/>
      <c r="L60" s="20"/>
      <c r="M60" s="23"/>
    </row>
    <row r="61" spans="4:13" ht="15.75" customHeight="1">
      <c r="D61" s="33"/>
      <c r="E61" s="17"/>
      <c r="F61" s="31"/>
      <c r="G61" s="31"/>
      <c r="H61" s="16"/>
      <c r="I61" s="16"/>
      <c r="J61" s="12"/>
      <c r="K61" s="20"/>
      <c r="L61" s="20"/>
      <c r="M61" s="23"/>
    </row>
    <row r="62" spans="4:13" ht="15.75" customHeight="1">
      <c r="D62" s="33"/>
      <c r="E62" s="17"/>
      <c r="F62" s="31"/>
      <c r="G62" s="31"/>
      <c r="H62" s="16"/>
      <c r="I62" s="16"/>
      <c r="J62" s="12"/>
      <c r="K62" s="20"/>
      <c r="L62" s="20"/>
      <c r="M62" s="23"/>
    </row>
    <row r="63" spans="4:13" ht="15.75" customHeight="1">
      <c r="D63" s="33"/>
      <c r="E63" s="17"/>
      <c r="F63" s="31"/>
      <c r="G63" s="31"/>
      <c r="H63" s="16"/>
      <c r="I63" s="16"/>
      <c r="J63" s="12"/>
      <c r="K63" s="20"/>
      <c r="L63" s="20"/>
      <c r="M63" s="23"/>
    </row>
    <row r="64" spans="4:13" ht="15.75" customHeight="1">
      <c r="D64" s="33"/>
      <c r="E64" s="17"/>
      <c r="F64" s="31"/>
      <c r="G64" s="31"/>
      <c r="H64" s="16"/>
      <c r="I64" s="16"/>
      <c r="J64" s="12"/>
      <c r="K64" s="20"/>
      <c r="L64" s="20"/>
      <c r="M64" s="23"/>
    </row>
    <row r="65" spans="4:13" ht="15.75" customHeight="1">
      <c r="D65" s="33"/>
      <c r="E65" s="17"/>
      <c r="F65" s="31"/>
      <c r="G65" s="31"/>
      <c r="H65" s="16"/>
      <c r="I65" s="16"/>
      <c r="J65" s="12"/>
      <c r="K65" s="20"/>
      <c r="L65" s="20"/>
      <c r="M65" s="23"/>
    </row>
    <row r="66" spans="4:13" ht="15.75" customHeight="1">
      <c r="D66" s="33"/>
      <c r="E66" s="17"/>
      <c r="F66" s="31"/>
      <c r="G66" s="31"/>
      <c r="H66" s="16"/>
      <c r="I66" s="16"/>
      <c r="J66" s="12"/>
      <c r="K66" s="20"/>
      <c r="L66" s="20"/>
      <c r="M66" s="23"/>
    </row>
    <row r="67" spans="4:13" ht="15.75" customHeight="1">
      <c r="D67" s="33"/>
      <c r="E67" s="17"/>
      <c r="F67" s="31"/>
      <c r="G67" s="31"/>
      <c r="H67" s="16"/>
      <c r="I67" s="16"/>
      <c r="J67" s="12"/>
      <c r="K67" s="20"/>
      <c r="L67" s="20"/>
      <c r="M67" s="23"/>
    </row>
    <row r="68" spans="4:13" ht="15.75" customHeight="1">
      <c r="D68" s="33"/>
      <c r="E68" s="17"/>
      <c r="F68" s="31"/>
      <c r="G68" s="31"/>
      <c r="H68" s="16"/>
      <c r="I68" s="16"/>
      <c r="J68" s="12"/>
      <c r="K68" s="20"/>
      <c r="L68" s="20"/>
      <c r="M68" s="23"/>
    </row>
    <row r="69" spans="4:13" ht="15.75" customHeight="1">
      <c r="D69" s="33"/>
      <c r="E69" s="17"/>
      <c r="F69" s="31"/>
      <c r="G69" s="31"/>
      <c r="H69" s="16"/>
      <c r="I69" s="16"/>
      <c r="J69" s="12"/>
      <c r="K69" s="20"/>
      <c r="L69" s="20"/>
      <c r="M69" s="23"/>
    </row>
    <row r="70" spans="4:13" ht="15.75" customHeight="1">
      <c r="D70" s="33"/>
      <c r="E70" s="17"/>
      <c r="F70" s="31"/>
      <c r="G70" s="31"/>
      <c r="H70" s="16"/>
      <c r="I70" s="16"/>
      <c r="J70" s="12"/>
      <c r="K70" s="20"/>
      <c r="L70" s="20"/>
      <c r="M70" s="23"/>
    </row>
    <row r="71" spans="4:13" ht="15.75" customHeight="1">
      <c r="D71" s="33"/>
      <c r="E71" s="17"/>
      <c r="F71" s="31"/>
      <c r="G71" s="31"/>
      <c r="H71" s="16"/>
      <c r="I71" s="16"/>
      <c r="J71" s="12"/>
      <c r="K71" s="20"/>
      <c r="L71" s="20"/>
      <c r="M71" s="23"/>
    </row>
    <row r="72" spans="4:13" ht="15.75" customHeight="1">
      <c r="D72" s="33"/>
      <c r="E72" s="17"/>
      <c r="F72" s="31"/>
      <c r="G72" s="31"/>
      <c r="H72" s="16"/>
      <c r="I72" s="16"/>
      <c r="J72" s="12"/>
      <c r="K72" s="20"/>
      <c r="L72" s="20"/>
      <c r="M72" s="23"/>
    </row>
    <row r="73" spans="4:13" ht="15.75" customHeight="1">
      <c r="D73" s="33"/>
      <c r="E73" s="17"/>
      <c r="F73" s="31"/>
      <c r="G73" s="31"/>
      <c r="H73" s="16"/>
      <c r="I73" s="16"/>
      <c r="J73" s="12"/>
      <c r="K73" s="20"/>
      <c r="L73" s="20"/>
      <c r="M73" s="23"/>
    </row>
    <row r="74" spans="4:13" ht="15.75" customHeight="1">
      <c r="D74" s="33"/>
      <c r="E74" s="17"/>
      <c r="F74" s="31"/>
      <c r="G74" s="31"/>
      <c r="H74" s="16"/>
      <c r="I74" s="16"/>
      <c r="J74" s="12"/>
      <c r="K74" s="20"/>
      <c r="L74" s="20"/>
      <c r="M74" s="23"/>
    </row>
    <row r="75" spans="4:13" ht="15.75" customHeight="1">
      <c r="D75" s="33"/>
      <c r="E75" s="17"/>
      <c r="F75" s="31"/>
      <c r="G75" s="31"/>
      <c r="H75" s="16"/>
      <c r="I75" s="16"/>
      <c r="J75" s="12"/>
      <c r="K75" s="20"/>
      <c r="L75" s="20"/>
      <c r="M75" s="23"/>
    </row>
    <row r="76" spans="4:13" ht="15.75" customHeight="1">
      <c r="D76" s="33"/>
      <c r="E76" s="17"/>
      <c r="F76" s="31"/>
      <c r="G76" s="31"/>
      <c r="H76" s="16"/>
      <c r="I76" s="16"/>
      <c r="J76" s="12"/>
      <c r="K76" s="20"/>
      <c r="L76" s="20"/>
      <c r="M76" s="23"/>
    </row>
    <row r="77" spans="4:13" ht="15.75" customHeight="1">
      <c r="D77" s="33"/>
      <c r="E77" s="17"/>
      <c r="F77" s="31"/>
      <c r="G77" s="31"/>
      <c r="H77" s="16"/>
      <c r="I77" s="16"/>
      <c r="J77" s="12"/>
      <c r="K77" s="20"/>
      <c r="L77" s="20"/>
      <c r="M77" s="23"/>
    </row>
    <row r="78" spans="4:13" ht="15.75" customHeight="1">
      <c r="D78" s="33"/>
      <c r="E78" s="17"/>
      <c r="F78" s="31"/>
      <c r="G78" s="31"/>
      <c r="H78" s="16"/>
      <c r="I78" s="16"/>
      <c r="J78" s="12"/>
      <c r="K78" s="20"/>
      <c r="L78" s="20"/>
      <c r="M78" s="23"/>
    </row>
    <row r="79" spans="4:13" ht="15.75" customHeight="1">
      <c r="D79" s="33"/>
      <c r="E79" s="17"/>
      <c r="F79" s="31"/>
      <c r="G79" s="31"/>
      <c r="H79" s="16"/>
      <c r="I79" s="16"/>
      <c r="J79" s="12"/>
      <c r="K79" s="20"/>
      <c r="L79" s="20"/>
      <c r="M79" s="23"/>
    </row>
    <row r="80" spans="4:13" ht="15.75" customHeight="1">
      <c r="D80" s="33"/>
      <c r="E80" s="17"/>
      <c r="F80" s="31"/>
      <c r="G80" s="31"/>
      <c r="H80" s="16"/>
      <c r="I80" s="16"/>
      <c r="J80" s="12"/>
      <c r="K80" s="20"/>
      <c r="L80" s="20"/>
      <c r="M80" s="23"/>
    </row>
    <row r="81" spans="4:13" ht="15.75" customHeight="1">
      <c r="D81" s="33"/>
      <c r="E81" s="17"/>
      <c r="F81" s="31"/>
      <c r="G81" s="31"/>
      <c r="H81" s="16"/>
      <c r="I81" s="16"/>
      <c r="J81" s="12"/>
      <c r="K81" s="20"/>
      <c r="L81" s="20"/>
      <c r="M81" s="23"/>
    </row>
    <row r="82" spans="4:13" ht="15.75" customHeight="1">
      <c r="D82" s="33"/>
      <c r="E82" s="17"/>
      <c r="F82" s="31"/>
      <c r="G82" s="31"/>
      <c r="H82" s="16"/>
      <c r="I82" s="16"/>
      <c r="J82" s="12"/>
      <c r="K82" s="20"/>
      <c r="L82" s="20"/>
      <c r="M82" s="23"/>
    </row>
    <row r="83" spans="4:13" ht="15.75" customHeight="1">
      <c r="D83" s="33"/>
      <c r="E83" s="17"/>
      <c r="F83" s="31"/>
      <c r="G83" s="31"/>
      <c r="H83" s="16"/>
      <c r="I83" s="16"/>
      <c r="J83" s="12"/>
      <c r="K83" s="20"/>
      <c r="L83" s="20"/>
      <c r="M83" s="23"/>
    </row>
    <row r="84" spans="4:13" ht="15.75" customHeight="1">
      <c r="D84" s="33"/>
      <c r="E84" s="17"/>
      <c r="F84" s="31"/>
      <c r="G84" s="31"/>
      <c r="H84" s="16"/>
      <c r="I84" s="16"/>
      <c r="J84" s="12"/>
      <c r="K84" s="20"/>
      <c r="L84" s="20"/>
      <c r="M84" s="23"/>
    </row>
    <row r="85" spans="4:13" ht="15.75" customHeight="1">
      <c r="D85" s="33"/>
      <c r="E85" s="17"/>
      <c r="F85" s="31"/>
      <c r="G85" s="31"/>
      <c r="H85" s="16"/>
      <c r="I85" s="16"/>
      <c r="J85" s="12"/>
      <c r="K85" s="20"/>
      <c r="L85" s="20"/>
      <c r="M85" s="23"/>
    </row>
    <row r="86" spans="4:13" ht="15.75" customHeight="1">
      <c r="D86" s="33"/>
      <c r="E86" s="17"/>
      <c r="F86" s="31"/>
      <c r="G86" s="31"/>
      <c r="H86" s="16"/>
      <c r="I86" s="16"/>
      <c r="J86" s="12"/>
      <c r="K86" s="20"/>
      <c r="L86" s="20"/>
      <c r="M86" s="23"/>
    </row>
    <row r="87" spans="4:13" ht="15.75" customHeight="1">
      <c r="D87" s="33"/>
      <c r="E87" s="17"/>
      <c r="F87" s="31"/>
      <c r="G87" s="31"/>
      <c r="H87" s="16"/>
      <c r="I87" s="16"/>
      <c r="J87" s="12"/>
      <c r="K87" s="20"/>
      <c r="L87" s="20"/>
      <c r="M87" s="23"/>
    </row>
    <row r="88" spans="4:13" ht="15.75" customHeight="1">
      <c r="D88" s="33"/>
      <c r="E88" s="17"/>
      <c r="F88" s="31"/>
      <c r="G88" s="31"/>
      <c r="H88" s="16"/>
      <c r="I88" s="16"/>
      <c r="J88" s="12"/>
      <c r="K88" s="20"/>
      <c r="L88" s="20"/>
      <c r="M88" s="23"/>
    </row>
    <row r="89" spans="4:13" ht="15.75" customHeight="1">
      <c r="D89" s="33"/>
      <c r="E89" s="17"/>
      <c r="F89" s="31"/>
      <c r="G89" s="31"/>
      <c r="H89" s="16"/>
      <c r="I89" s="16"/>
      <c r="J89" s="12"/>
      <c r="K89" s="20"/>
      <c r="L89" s="20"/>
      <c r="M89" s="23"/>
    </row>
    <row r="90" spans="4:13" ht="15.75" customHeight="1" thickBot="1">
      <c r="D90" s="34"/>
      <c r="E90" s="35"/>
      <c r="F90" s="32"/>
      <c r="G90" s="32"/>
      <c r="H90" s="18"/>
      <c r="I90" s="18"/>
      <c r="J90" s="14"/>
      <c r="K90" s="22"/>
      <c r="L90" s="22"/>
      <c r="M90" s="24"/>
    </row>
    <row r="91" spans="4:5" ht="15.75" customHeight="1">
      <c r="D91" s="29"/>
      <c r="E91" s="29"/>
    </row>
    <row r="92" spans="4:5" ht="15.75" customHeight="1">
      <c r="D92" s="29"/>
      <c r="E92" s="29"/>
    </row>
    <row r="93" spans="4:10" ht="15.75" customHeight="1" thickBot="1">
      <c r="D93" s="107" t="s">
        <v>155</v>
      </c>
      <c r="E93" s="108"/>
      <c r="F93" s="108"/>
      <c r="G93" s="108"/>
      <c r="H93" s="108"/>
      <c r="I93" s="108"/>
      <c r="J93" s="108"/>
    </row>
    <row r="94" spans="1:13" ht="15.75" customHeight="1">
      <c r="A94" s="72" t="str">
        <f>$A$4</f>
        <v>번호</v>
      </c>
      <c r="B94" s="72" t="str">
        <f>$B$4</f>
        <v>공종코드</v>
      </c>
      <c r="C94" s="95" t="str">
        <f>$C$4</f>
        <v>구분</v>
      </c>
      <c r="D94" s="73" t="str">
        <f>$D$4</f>
        <v>산 출 목 록</v>
      </c>
      <c r="E94" s="76" t="str">
        <f>$E$4</f>
        <v>산 출 수 식</v>
      </c>
      <c r="F94" s="105" t="str">
        <f>$F$4</f>
        <v>수식계</v>
      </c>
      <c r="G94" s="105" t="str">
        <f>$G$4</f>
        <v>코드</v>
      </c>
      <c r="H94" s="76" t="str">
        <f>$H$4</f>
        <v>명칭</v>
      </c>
      <c r="I94" s="76" t="str">
        <f>$I$4</f>
        <v>규격</v>
      </c>
      <c r="J94" s="76" t="str">
        <f>$J$4</f>
        <v>단위</v>
      </c>
      <c r="K94" s="76" t="str">
        <f>$K$4</f>
        <v>단위수식</v>
      </c>
      <c r="L94" s="76" t="str">
        <f>$L$4</f>
        <v>단위계</v>
      </c>
      <c r="M94" s="68" t="str">
        <f>$M$4</f>
        <v>계</v>
      </c>
    </row>
    <row r="95" spans="1:13" ht="15.75" customHeight="1" thickBot="1">
      <c r="A95" s="72"/>
      <c r="B95" s="72"/>
      <c r="C95" s="95"/>
      <c r="D95" s="75"/>
      <c r="E95" s="78"/>
      <c r="F95" s="106"/>
      <c r="G95" s="109"/>
      <c r="H95" s="78"/>
      <c r="I95" s="78"/>
      <c r="J95" s="78"/>
      <c r="K95" s="78"/>
      <c r="L95" s="78"/>
      <c r="M95" s="46"/>
    </row>
    <row r="96" spans="4:13" ht="15.75" customHeight="1">
      <c r="D96" s="33" t="s">
        <v>21</v>
      </c>
      <c r="E96" s="17"/>
      <c r="F96" s="30"/>
      <c r="G96" s="30"/>
      <c r="H96" s="15"/>
      <c r="I96" s="15"/>
      <c r="J96" s="13"/>
      <c r="K96" s="19"/>
      <c r="L96" s="19"/>
      <c r="M96" s="21"/>
    </row>
    <row r="97" spans="2:13" ht="15.75" customHeight="1">
      <c r="B97" s="1" t="s">
        <v>66</v>
      </c>
      <c r="D97" s="41" t="s">
        <v>63</v>
      </c>
      <c r="E97" s="42" t="s">
        <v>49</v>
      </c>
      <c r="F97" s="31" t="s">
        <v>49</v>
      </c>
      <c r="G97" s="31" t="s">
        <v>67</v>
      </c>
      <c r="H97" s="16" t="s">
        <v>27</v>
      </c>
      <c r="I97" s="16" t="s">
        <v>66</v>
      </c>
      <c r="J97" s="12" t="s">
        <v>28</v>
      </c>
      <c r="K97" s="20" t="s">
        <v>52</v>
      </c>
      <c r="L97" s="20" t="s">
        <v>49</v>
      </c>
      <c r="M97" s="23" t="s">
        <v>49</v>
      </c>
    </row>
    <row r="98" spans="2:13" ht="15.75" customHeight="1">
      <c r="B98" s="1" t="s">
        <v>156</v>
      </c>
      <c r="D98" s="41" t="s">
        <v>156</v>
      </c>
      <c r="E98" s="42" t="s">
        <v>83</v>
      </c>
      <c r="F98" s="31" t="s">
        <v>83</v>
      </c>
      <c r="G98" s="31" t="s">
        <v>157</v>
      </c>
      <c r="H98" s="16" t="s">
        <v>126</v>
      </c>
      <c r="I98" s="16" t="s">
        <v>158</v>
      </c>
      <c r="J98" s="12" t="s">
        <v>98</v>
      </c>
      <c r="K98" s="20" t="s">
        <v>83</v>
      </c>
      <c r="L98" s="20" t="s">
        <v>83</v>
      </c>
      <c r="M98" s="23" t="s">
        <v>83</v>
      </c>
    </row>
    <row r="99" spans="2:13" ht="15.75" customHeight="1">
      <c r="B99" s="1" t="s">
        <v>117</v>
      </c>
      <c r="D99" s="41" t="s">
        <v>117</v>
      </c>
      <c r="E99" s="42" t="s">
        <v>83</v>
      </c>
      <c r="F99" s="31" t="s">
        <v>83</v>
      </c>
      <c r="G99" s="31" t="s">
        <v>118</v>
      </c>
      <c r="H99" s="16" t="s">
        <v>111</v>
      </c>
      <c r="I99" s="16" t="s">
        <v>119</v>
      </c>
      <c r="J99" s="12" t="s">
        <v>45</v>
      </c>
      <c r="K99" s="20" t="s">
        <v>83</v>
      </c>
      <c r="L99" s="20" t="s">
        <v>83</v>
      </c>
      <c r="M99" s="23" t="s">
        <v>83</v>
      </c>
    </row>
    <row r="100" spans="4:13" ht="15.75" customHeight="1">
      <c r="D100" s="41"/>
      <c r="E100" s="42"/>
      <c r="F100" s="31"/>
      <c r="G100" s="31"/>
      <c r="H100" s="16"/>
      <c r="I100" s="16"/>
      <c r="J100" s="12"/>
      <c r="K100" s="20"/>
      <c r="L100" s="20"/>
      <c r="M100" s="23"/>
    </row>
    <row r="101" spans="4:13" ht="15.75" customHeight="1">
      <c r="D101" s="33"/>
      <c r="E101" s="17"/>
      <c r="F101" s="31"/>
      <c r="G101" s="31"/>
      <c r="H101" s="16"/>
      <c r="I101" s="16"/>
      <c r="J101" s="12"/>
      <c r="K101" s="20"/>
      <c r="L101" s="20"/>
      <c r="M101" s="23"/>
    </row>
    <row r="102" spans="4:13" ht="15.75" customHeight="1">
      <c r="D102" s="33"/>
      <c r="E102" s="17"/>
      <c r="F102" s="31"/>
      <c r="G102" s="31"/>
      <c r="H102" s="16"/>
      <c r="I102" s="16"/>
      <c r="J102" s="12"/>
      <c r="K102" s="20"/>
      <c r="L102" s="20"/>
      <c r="M102" s="23"/>
    </row>
    <row r="103" spans="4:13" ht="15.75" customHeight="1">
      <c r="D103" s="33"/>
      <c r="E103" s="17"/>
      <c r="F103" s="31"/>
      <c r="G103" s="31"/>
      <c r="H103" s="16"/>
      <c r="I103" s="16"/>
      <c r="J103" s="12"/>
      <c r="K103" s="20"/>
      <c r="L103" s="20"/>
      <c r="M103" s="23"/>
    </row>
    <row r="104" spans="4:13" ht="15.75" customHeight="1">
      <c r="D104" s="33"/>
      <c r="E104" s="17"/>
      <c r="F104" s="31"/>
      <c r="G104" s="31"/>
      <c r="H104" s="16"/>
      <c r="I104" s="16"/>
      <c r="J104" s="12"/>
      <c r="K104" s="20"/>
      <c r="L104" s="20"/>
      <c r="M104" s="23"/>
    </row>
    <row r="105" spans="4:13" ht="15.75" customHeight="1">
      <c r="D105" s="33"/>
      <c r="E105" s="17"/>
      <c r="F105" s="31"/>
      <c r="G105" s="31"/>
      <c r="H105" s="16"/>
      <c r="I105" s="16"/>
      <c r="J105" s="12"/>
      <c r="K105" s="20"/>
      <c r="L105" s="20"/>
      <c r="M105" s="23"/>
    </row>
    <row r="106" spans="4:13" ht="15.75" customHeight="1">
      <c r="D106" s="33"/>
      <c r="E106" s="17"/>
      <c r="F106" s="31"/>
      <c r="G106" s="31"/>
      <c r="H106" s="16"/>
      <c r="I106" s="16"/>
      <c r="J106" s="12"/>
      <c r="K106" s="20"/>
      <c r="L106" s="20"/>
      <c r="M106" s="23"/>
    </row>
    <row r="107" spans="4:13" ht="15.75" customHeight="1">
      <c r="D107" s="33"/>
      <c r="E107" s="17"/>
      <c r="F107" s="31"/>
      <c r="G107" s="31"/>
      <c r="H107" s="16"/>
      <c r="I107" s="16"/>
      <c r="J107" s="12"/>
      <c r="K107" s="20"/>
      <c r="L107" s="20"/>
      <c r="M107" s="23"/>
    </row>
    <row r="108" spans="4:13" ht="15.75" customHeight="1">
      <c r="D108" s="33"/>
      <c r="E108" s="17"/>
      <c r="F108" s="31"/>
      <c r="G108" s="31"/>
      <c r="H108" s="16"/>
      <c r="I108" s="16"/>
      <c r="J108" s="12"/>
      <c r="K108" s="20"/>
      <c r="L108" s="20"/>
      <c r="M108" s="23"/>
    </row>
    <row r="109" spans="4:13" ht="15.75" customHeight="1">
      <c r="D109" s="33"/>
      <c r="E109" s="17"/>
      <c r="F109" s="31"/>
      <c r="G109" s="31"/>
      <c r="H109" s="16"/>
      <c r="I109" s="16"/>
      <c r="J109" s="12"/>
      <c r="K109" s="20"/>
      <c r="L109" s="20"/>
      <c r="M109" s="23"/>
    </row>
    <row r="110" spans="4:13" ht="15.75" customHeight="1">
      <c r="D110" s="33"/>
      <c r="E110" s="17"/>
      <c r="F110" s="31"/>
      <c r="G110" s="31"/>
      <c r="H110" s="16"/>
      <c r="I110" s="16"/>
      <c r="J110" s="12"/>
      <c r="K110" s="20"/>
      <c r="L110" s="20"/>
      <c r="M110" s="23"/>
    </row>
    <row r="111" spans="4:13" ht="15.75" customHeight="1">
      <c r="D111" s="33"/>
      <c r="E111" s="17"/>
      <c r="F111" s="31"/>
      <c r="G111" s="31"/>
      <c r="H111" s="16"/>
      <c r="I111" s="16"/>
      <c r="J111" s="12"/>
      <c r="K111" s="20"/>
      <c r="L111" s="20"/>
      <c r="M111" s="23"/>
    </row>
    <row r="112" spans="4:13" ht="15.75" customHeight="1">
      <c r="D112" s="33"/>
      <c r="E112" s="17"/>
      <c r="F112" s="31"/>
      <c r="G112" s="31"/>
      <c r="H112" s="16"/>
      <c r="I112" s="16"/>
      <c r="J112" s="12"/>
      <c r="K112" s="20"/>
      <c r="L112" s="20"/>
      <c r="M112" s="23"/>
    </row>
    <row r="113" spans="4:13" ht="15.75" customHeight="1">
      <c r="D113" s="33"/>
      <c r="E113" s="17"/>
      <c r="F113" s="31"/>
      <c r="G113" s="31"/>
      <c r="H113" s="16"/>
      <c r="I113" s="16"/>
      <c r="J113" s="12"/>
      <c r="K113" s="20"/>
      <c r="L113" s="20"/>
      <c r="M113" s="23"/>
    </row>
    <row r="114" spans="4:13" ht="15.75" customHeight="1">
      <c r="D114" s="33"/>
      <c r="E114" s="17"/>
      <c r="F114" s="31"/>
      <c r="G114" s="31"/>
      <c r="H114" s="16"/>
      <c r="I114" s="16"/>
      <c r="J114" s="12"/>
      <c r="K114" s="20"/>
      <c r="L114" s="20"/>
      <c r="M114" s="23"/>
    </row>
    <row r="115" spans="4:13" ht="15.75" customHeight="1">
      <c r="D115" s="33"/>
      <c r="E115" s="17"/>
      <c r="F115" s="31"/>
      <c r="G115" s="31"/>
      <c r="H115" s="16"/>
      <c r="I115" s="16"/>
      <c r="J115" s="12"/>
      <c r="K115" s="20"/>
      <c r="L115" s="20"/>
      <c r="M115" s="23"/>
    </row>
    <row r="116" spans="4:13" ht="15.75" customHeight="1">
      <c r="D116" s="33"/>
      <c r="E116" s="17"/>
      <c r="F116" s="31"/>
      <c r="G116" s="31"/>
      <c r="H116" s="16"/>
      <c r="I116" s="16"/>
      <c r="J116" s="12"/>
      <c r="K116" s="20"/>
      <c r="L116" s="20"/>
      <c r="M116" s="23"/>
    </row>
    <row r="117" spans="4:13" ht="15.75" customHeight="1">
      <c r="D117" s="33"/>
      <c r="E117" s="17"/>
      <c r="F117" s="31"/>
      <c r="G117" s="31"/>
      <c r="H117" s="16"/>
      <c r="I117" s="16"/>
      <c r="J117" s="12"/>
      <c r="K117" s="20"/>
      <c r="L117" s="20"/>
      <c r="M117" s="23"/>
    </row>
    <row r="118" spans="4:13" ht="15.75" customHeight="1">
      <c r="D118" s="33"/>
      <c r="E118" s="17"/>
      <c r="F118" s="31"/>
      <c r="G118" s="31"/>
      <c r="H118" s="16"/>
      <c r="I118" s="16"/>
      <c r="J118" s="12"/>
      <c r="K118" s="20"/>
      <c r="L118" s="20"/>
      <c r="M118" s="23"/>
    </row>
    <row r="119" spans="4:13" ht="15.75" customHeight="1">
      <c r="D119" s="33"/>
      <c r="E119" s="17"/>
      <c r="F119" s="31"/>
      <c r="G119" s="31"/>
      <c r="H119" s="16"/>
      <c r="I119" s="16"/>
      <c r="J119" s="12"/>
      <c r="K119" s="20"/>
      <c r="L119" s="20"/>
      <c r="M119" s="23"/>
    </row>
    <row r="120" spans="4:13" ht="15.75" customHeight="1">
      <c r="D120" s="33"/>
      <c r="E120" s="17"/>
      <c r="F120" s="31"/>
      <c r="G120" s="31"/>
      <c r="H120" s="16"/>
      <c r="I120" s="16"/>
      <c r="J120" s="12"/>
      <c r="K120" s="20"/>
      <c r="L120" s="20"/>
      <c r="M120" s="23"/>
    </row>
    <row r="121" spans="4:13" ht="15.75" customHeight="1">
      <c r="D121" s="33"/>
      <c r="E121" s="17"/>
      <c r="F121" s="31"/>
      <c r="G121" s="31"/>
      <c r="H121" s="16"/>
      <c r="I121" s="16"/>
      <c r="J121" s="12"/>
      <c r="K121" s="20"/>
      <c r="L121" s="20"/>
      <c r="M121" s="23"/>
    </row>
    <row r="122" spans="4:13" ht="15.75" customHeight="1">
      <c r="D122" s="33"/>
      <c r="E122" s="17"/>
      <c r="F122" s="31"/>
      <c r="G122" s="31"/>
      <c r="H122" s="16"/>
      <c r="I122" s="16"/>
      <c r="J122" s="12"/>
      <c r="K122" s="20"/>
      <c r="L122" s="20"/>
      <c r="M122" s="23"/>
    </row>
    <row r="123" spans="4:13" ht="15.75" customHeight="1">
      <c r="D123" s="33"/>
      <c r="E123" s="17"/>
      <c r="F123" s="31"/>
      <c r="G123" s="31"/>
      <c r="H123" s="16"/>
      <c r="I123" s="16"/>
      <c r="J123" s="12"/>
      <c r="K123" s="20"/>
      <c r="L123" s="20"/>
      <c r="M123" s="23"/>
    </row>
    <row r="124" spans="4:13" ht="15.75" customHeight="1">
      <c r="D124" s="33"/>
      <c r="E124" s="17"/>
      <c r="F124" s="31"/>
      <c r="G124" s="31"/>
      <c r="H124" s="16"/>
      <c r="I124" s="16"/>
      <c r="J124" s="12"/>
      <c r="K124" s="20"/>
      <c r="L124" s="20"/>
      <c r="M124" s="23"/>
    </row>
    <row r="125" spans="4:13" ht="15.75" customHeight="1">
      <c r="D125" s="33"/>
      <c r="E125" s="17"/>
      <c r="F125" s="31"/>
      <c r="G125" s="31"/>
      <c r="H125" s="16"/>
      <c r="I125" s="16"/>
      <c r="J125" s="12"/>
      <c r="K125" s="20"/>
      <c r="L125" s="20"/>
      <c r="M125" s="23"/>
    </row>
    <row r="126" spans="4:13" ht="15.75" customHeight="1">
      <c r="D126" s="33"/>
      <c r="E126" s="17"/>
      <c r="F126" s="31"/>
      <c r="G126" s="31"/>
      <c r="H126" s="16"/>
      <c r="I126" s="16"/>
      <c r="J126" s="12"/>
      <c r="K126" s="20"/>
      <c r="L126" s="20"/>
      <c r="M126" s="23"/>
    </row>
    <row r="127" spans="4:13" ht="15.75" customHeight="1">
      <c r="D127" s="33"/>
      <c r="E127" s="17"/>
      <c r="F127" s="31"/>
      <c r="G127" s="31"/>
      <c r="H127" s="16"/>
      <c r="I127" s="16"/>
      <c r="J127" s="12"/>
      <c r="K127" s="20"/>
      <c r="L127" s="20"/>
      <c r="M127" s="23"/>
    </row>
    <row r="128" spans="4:13" ht="15.75" customHeight="1">
      <c r="D128" s="33"/>
      <c r="E128" s="17"/>
      <c r="F128" s="31"/>
      <c r="G128" s="31"/>
      <c r="H128" s="16"/>
      <c r="I128" s="16"/>
      <c r="J128" s="12"/>
      <c r="K128" s="20"/>
      <c r="L128" s="20"/>
      <c r="M128" s="23"/>
    </row>
    <row r="129" spans="4:13" ht="15.75" customHeight="1">
      <c r="D129" s="33"/>
      <c r="E129" s="17"/>
      <c r="F129" s="31"/>
      <c r="G129" s="31"/>
      <c r="H129" s="16"/>
      <c r="I129" s="16"/>
      <c r="J129" s="12"/>
      <c r="K129" s="20"/>
      <c r="L129" s="20"/>
      <c r="M129" s="23"/>
    </row>
    <row r="130" spans="4:13" ht="15.75" customHeight="1">
      <c r="D130" s="33"/>
      <c r="E130" s="17"/>
      <c r="F130" s="31"/>
      <c r="G130" s="31"/>
      <c r="H130" s="16"/>
      <c r="I130" s="16"/>
      <c r="J130" s="12"/>
      <c r="K130" s="20"/>
      <c r="L130" s="20"/>
      <c r="M130" s="23"/>
    </row>
    <row r="131" spans="4:13" ht="15.75" customHeight="1">
      <c r="D131" s="33"/>
      <c r="E131" s="17"/>
      <c r="F131" s="31"/>
      <c r="G131" s="31"/>
      <c r="H131" s="16"/>
      <c r="I131" s="16"/>
      <c r="J131" s="12"/>
      <c r="K131" s="20"/>
      <c r="L131" s="20"/>
      <c r="M131" s="23"/>
    </row>
    <row r="132" spans="4:13" ht="15.75" customHeight="1">
      <c r="D132" s="33"/>
      <c r="E132" s="17"/>
      <c r="F132" s="31"/>
      <c r="G132" s="31"/>
      <c r="H132" s="16"/>
      <c r="I132" s="16"/>
      <c r="J132" s="12"/>
      <c r="K132" s="20"/>
      <c r="L132" s="20"/>
      <c r="M132" s="23"/>
    </row>
    <row r="133" spans="4:13" ht="15.75" customHeight="1">
      <c r="D133" s="33"/>
      <c r="E133" s="17"/>
      <c r="F133" s="31"/>
      <c r="G133" s="31"/>
      <c r="H133" s="16"/>
      <c r="I133" s="16"/>
      <c r="J133" s="12"/>
      <c r="K133" s="20"/>
      <c r="L133" s="20"/>
      <c r="M133" s="23"/>
    </row>
    <row r="134" spans="4:13" ht="15.75" customHeight="1">
      <c r="D134" s="33"/>
      <c r="E134" s="17"/>
      <c r="F134" s="31"/>
      <c r="G134" s="31"/>
      <c r="H134" s="16"/>
      <c r="I134" s="16"/>
      <c r="J134" s="12"/>
      <c r="K134" s="20"/>
      <c r="L134" s="20"/>
      <c r="M134" s="23"/>
    </row>
    <row r="135" spans="4:13" ht="15.75" customHeight="1" thickBot="1">
      <c r="D135" s="34"/>
      <c r="E135" s="35"/>
      <c r="F135" s="32"/>
      <c r="G135" s="32"/>
      <c r="H135" s="18"/>
      <c r="I135" s="18"/>
      <c r="J135" s="14"/>
      <c r="K135" s="22"/>
      <c r="L135" s="22"/>
      <c r="M135" s="24"/>
    </row>
  </sheetData>
  <mergeCells count="42">
    <mergeCell ref="J94:J95"/>
    <mergeCell ref="K94:K95"/>
    <mergeCell ref="L94:L95"/>
    <mergeCell ref="M94:M95"/>
    <mergeCell ref="D93:J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D48:J48"/>
    <mergeCell ref="I4:I5"/>
    <mergeCell ref="J4:J5"/>
    <mergeCell ref="I49:I50"/>
    <mergeCell ref="J49:J50"/>
    <mergeCell ref="G4:G5"/>
    <mergeCell ref="G49:G50"/>
    <mergeCell ref="A4:A5"/>
    <mergeCell ref="B4:B5"/>
    <mergeCell ref="C4:C5"/>
    <mergeCell ref="H4:H5"/>
    <mergeCell ref="D4:D5"/>
    <mergeCell ref="E4:E5"/>
    <mergeCell ref="F4:F5"/>
    <mergeCell ref="D3:J3"/>
    <mergeCell ref="K4:K5"/>
    <mergeCell ref="L4:L5"/>
    <mergeCell ref="M4:M5"/>
    <mergeCell ref="K49:K50"/>
    <mergeCell ref="L49:L50"/>
    <mergeCell ref="M49:M50"/>
    <mergeCell ref="A49:A50"/>
    <mergeCell ref="B49:B50"/>
    <mergeCell ref="C49:C50"/>
    <mergeCell ref="H49:H50"/>
    <mergeCell ref="D49:D50"/>
    <mergeCell ref="E49:E50"/>
    <mergeCell ref="F49:F50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0" r:id="rId1"/>
  <headerFooter alignWithMargins="0">
    <oddHeader>&amp;C&amp;28세 부 산 출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이정환</cp:lastModifiedBy>
  <cp:lastPrinted>2003-05-20T11:42:21Z</cp:lastPrinted>
  <dcterms:created xsi:type="dcterms:W3CDTF">2002-10-13T12:37:12Z</dcterms:created>
  <dcterms:modified xsi:type="dcterms:W3CDTF">2010-06-01T02:36:43Z</dcterms:modified>
  <cp:category/>
  <cp:version/>
  <cp:contentType/>
  <cp:contentStatus/>
</cp:coreProperties>
</file>